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6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jreiter\Desktop\Data\Projekte\Klausurenkurs Statistik mit Excel\Fallstudie Qualitätsmanagement Automobilzulieferer\"/>
    </mc:Choice>
  </mc:AlternateContent>
  <bookViews>
    <workbookView xWindow="0" yWindow="0" windowWidth="19200" windowHeight="7950" activeTab="6"/>
  </bookViews>
  <sheets>
    <sheet name="Rohdaten" sheetId="1" r:id="rId1"/>
    <sheet name="a)" sheetId="2" r:id="rId2"/>
    <sheet name="b)" sheetId="3" r:id="rId3"/>
    <sheet name="c)" sheetId="4" r:id="rId4"/>
    <sheet name="d)" sheetId="5" r:id="rId5"/>
    <sheet name="e)" sheetId="7" r:id="rId6"/>
    <sheet name="f)" sheetId="6" r:id="rId7"/>
  </sheets>
  <calcPr calcId="162913"/>
  <pivotCaches>
    <pivotCache cacheId="0" r:id="rId8"/>
    <pivotCache cacheId="1" r:id="rId9"/>
    <pivotCache cacheId="2" r:id="rId10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7" l="1"/>
  <c r="C7" i="4"/>
  <c r="D7" i="4"/>
  <c r="E7" i="4"/>
  <c r="F7" i="4"/>
  <c r="G7" i="4"/>
  <c r="H7" i="4"/>
  <c r="B7" i="4"/>
  <c r="H7" i="3"/>
  <c r="G7" i="3"/>
  <c r="F7" i="3"/>
  <c r="E7" i="3"/>
  <c r="D7" i="3"/>
  <c r="C7" i="3"/>
  <c r="B7" i="3"/>
  <c r="D38" i="7" l="1"/>
  <c r="E26" i="7"/>
  <c r="E24" i="7"/>
  <c r="E19" i="7"/>
  <c r="B6" i="7"/>
  <c r="B14" i="7" l="1"/>
  <c r="E20" i="7"/>
  <c r="A31" i="7" l="1"/>
  <c r="C28" i="7"/>
  <c r="E4" i="6" l="1"/>
  <c r="E3" i="6"/>
  <c r="D4" i="6"/>
  <c r="D3" i="6"/>
  <c r="C4" i="6"/>
  <c r="C5" i="6" s="1"/>
  <c r="C3" i="6"/>
  <c r="E5" i="6" l="1"/>
  <c r="E11" i="6"/>
  <c r="C9" i="6"/>
  <c r="E9" i="6"/>
  <c r="D9" i="6"/>
  <c r="D5" i="6"/>
  <c r="C32" i="5"/>
  <c r="D32" i="5"/>
  <c r="E32" i="5"/>
  <c r="F32" i="5"/>
  <c r="G32" i="5"/>
  <c r="B33" i="5"/>
  <c r="C33" i="5"/>
  <c r="D33" i="5"/>
  <c r="E33" i="5"/>
  <c r="F33" i="5"/>
  <c r="G33" i="5"/>
  <c r="H33" i="5"/>
  <c r="C31" i="5"/>
  <c r="D31" i="5"/>
  <c r="E31" i="5"/>
  <c r="F31" i="5"/>
  <c r="G31" i="5"/>
  <c r="H31" i="5"/>
  <c r="B31" i="5"/>
  <c r="C20" i="5"/>
  <c r="D20" i="5"/>
  <c r="B14" i="5"/>
  <c r="C14" i="5"/>
  <c r="C19" i="5" s="1"/>
  <c r="D14" i="5"/>
  <c r="D19" i="5" s="1"/>
  <c r="B20" i="5" l="1"/>
  <c r="B19" i="5"/>
  <c r="L33" i="5"/>
  <c r="D40" i="5" s="1"/>
  <c r="L32" i="5"/>
  <c r="B47" i="5" s="1"/>
  <c r="L31" i="5"/>
  <c r="B41" i="5" s="1"/>
  <c r="D41" i="5"/>
  <c r="B48" i="5"/>
  <c r="C40" i="5"/>
  <c r="B40" i="5"/>
  <c r="C80" i="4"/>
  <c r="E8" i="3"/>
  <c r="B46" i="5" l="1"/>
  <c r="C41" i="5"/>
  <c r="C87" i="4"/>
  <c r="B91" i="4"/>
  <c r="B92" i="4"/>
  <c r="B93" i="4" s="1"/>
  <c r="G8" i="3"/>
  <c r="H8" i="3"/>
  <c r="F8" i="3"/>
  <c r="D8" i="3"/>
  <c r="F9" i="4"/>
  <c r="F70" i="4"/>
  <c r="F72" i="4"/>
  <c r="F74" i="4"/>
  <c r="F57" i="4"/>
  <c r="F59" i="4"/>
  <c r="F61" i="4"/>
  <c r="F63" i="4"/>
  <c r="F65" i="4"/>
  <c r="F67" i="4"/>
  <c r="F69" i="4"/>
  <c r="F71" i="4"/>
  <c r="F73" i="4"/>
  <c r="F75" i="4"/>
  <c r="F76" i="4"/>
  <c r="F58" i="4"/>
  <c r="F60" i="4"/>
  <c r="F62" i="4"/>
  <c r="F64" i="4"/>
  <c r="F80" i="4"/>
  <c r="F56" i="4"/>
  <c r="F66" i="4"/>
  <c r="F68" i="4"/>
  <c r="C76" i="4"/>
  <c r="C58" i="4"/>
  <c r="C60" i="4"/>
  <c r="C62" i="4"/>
  <c r="C64" i="4"/>
  <c r="C66" i="4"/>
  <c r="C68" i="4"/>
  <c r="C70" i="4"/>
  <c r="C72" i="4"/>
  <c r="C74" i="4"/>
  <c r="C56" i="4"/>
  <c r="C9" i="4"/>
  <c r="C31" i="4" s="1"/>
  <c r="C57" i="4"/>
  <c r="C59" i="4"/>
  <c r="C61" i="4"/>
  <c r="C63" i="4"/>
  <c r="C65" i="4"/>
  <c r="C67" i="4"/>
  <c r="C69" i="4"/>
  <c r="C71" i="4"/>
  <c r="C73" i="4"/>
  <c r="C75" i="4"/>
  <c r="G76" i="4"/>
  <c r="G58" i="4"/>
  <c r="G60" i="4"/>
  <c r="G62" i="4"/>
  <c r="G64" i="4"/>
  <c r="G66" i="4"/>
  <c r="G68" i="4"/>
  <c r="G70" i="4"/>
  <c r="G72" i="4"/>
  <c r="G74" i="4"/>
  <c r="G9" i="4"/>
  <c r="G80" i="4"/>
  <c r="G57" i="4"/>
  <c r="G59" i="4"/>
  <c r="G61" i="4"/>
  <c r="G63" i="4"/>
  <c r="G65" i="4"/>
  <c r="G67" i="4"/>
  <c r="G69" i="4"/>
  <c r="G71" i="4"/>
  <c r="G73" i="4"/>
  <c r="G75" i="4"/>
  <c r="G56" i="4"/>
  <c r="E57" i="4"/>
  <c r="E59" i="4"/>
  <c r="E61" i="4"/>
  <c r="E63" i="4"/>
  <c r="E65" i="4"/>
  <c r="E67" i="4"/>
  <c r="E69" i="4"/>
  <c r="E71" i="4"/>
  <c r="E73" i="4"/>
  <c r="E75" i="4"/>
  <c r="E9" i="4"/>
  <c r="E80" i="4"/>
  <c r="E56" i="4"/>
  <c r="E76" i="4"/>
  <c r="E58" i="4"/>
  <c r="E60" i="4"/>
  <c r="E62" i="4"/>
  <c r="E64" i="4"/>
  <c r="E66" i="4"/>
  <c r="E68" i="4"/>
  <c r="E70" i="4"/>
  <c r="E72" i="4"/>
  <c r="E74" i="4"/>
  <c r="D80" i="4"/>
  <c r="D56" i="4"/>
  <c r="D65" i="4"/>
  <c r="D67" i="4"/>
  <c r="D69" i="4"/>
  <c r="D76" i="4"/>
  <c r="D58" i="4"/>
  <c r="D60" i="4"/>
  <c r="D62" i="4"/>
  <c r="D64" i="4"/>
  <c r="D66" i="4"/>
  <c r="D68" i="4"/>
  <c r="D70" i="4"/>
  <c r="D72" i="4"/>
  <c r="D74" i="4"/>
  <c r="D57" i="4"/>
  <c r="D59" i="4"/>
  <c r="D61" i="4"/>
  <c r="D63" i="4"/>
  <c r="D9" i="4"/>
  <c r="D31" i="4" s="1"/>
  <c r="D71" i="4"/>
  <c r="D73" i="4"/>
  <c r="D75" i="4"/>
  <c r="H80" i="4"/>
  <c r="H56" i="4"/>
  <c r="H9" i="4"/>
  <c r="H76" i="4"/>
  <c r="H58" i="4"/>
  <c r="H60" i="4"/>
  <c r="H62" i="4"/>
  <c r="H64" i="4"/>
  <c r="H66" i="4"/>
  <c r="H68" i="4"/>
  <c r="H70" i="4"/>
  <c r="H72" i="4"/>
  <c r="H74" i="4"/>
  <c r="H57" i="4"/>
  <c r="H59" i="4"/>
  <c r="H61" i="4"/>
  <c r="H65" i="4"/>
  <c r="H67" i="4"/>
  <c r="H69" i="4"/>
  <c r="H71" i="4"/>
  <c r="H73" i="4"/>
  <c r="H75" i="4"/>
  <c r="H63" i="4"/>
  <c r="E31" i="4" l="1"/>
  <c r="F31" i="4" s="1"/>
  <c r="G31" i="4" s="1"/>
  <c r="H31" i="4" s="1"/>
  <c r="C81" i="4"/>
  <c r="D81" i="4"/>
  <c r="E81" i="4"/>
  <c r="H81" i="4"/>
  <c r="G81" i="4"/>
  <c r="F81" i="4"/>
</calcChain>
</file>

<file path=xl/sharedStrings.xml><?xml version="1.0" encoding="utf-8"?>
<sst xmlns="http://schemas.openxmlformats.org/spreadsheetml/2006/main" count="2164" uniqueCount="1095">
  <si>
    <t>n.i.O.-Kenner</t>
  </si>
  <si>
    <t>Abrufdatum</t>
  </si>
  <si>
    <t>Abrufuhrzeit</t>
  </si>
  <si>
    <t>Takt</t>
  </si>
  <si>
    <t>161102T001</t>
  </si>
  <si>
    <t>161102T002</t>
  </si>
  <si>
    <t>161102T003</t>
  </si>
  <si>
    <t>161102T004</t>
  </si>
  <si>
    <t>161102T005</t>
  </si>
  <si>
    <t>161102T006</t>
  </si>
  <si>
    <t>161102T007</t>
  </si>
  <si>
    <t>161102T008</t>
  </si>
  <si>
    <t>161102T009</t>
  </si>
  <si>
    <t>161102T010</t>
  </si>
  <si>
    <t>161102T011</t>
  </si>
  <si>
    <t>161102T012</t>
  </si>
  <si>
    <t>161102T013</t>
  </si>
  <si>
    <t>161102T014</t>
  </si>
  <si>
    <t>161102T015</t>
  </si>
  <si>
    <t>161102T016</t>
  </si>
  <si>
    <t>161102T017</t>
  </si>
  <si>
    <t>161102T018</t>
  </si>
  <si>
    <t>161102T019</t>
  </si>
  <si>
    <t>161102T020</t>
  </si>
  <si>
    <t>161102T021</t>
  </si>
  <si>
    <t>161102T022</t>
  </si>
  <si>
    <t>161102T023</t>
  </si>
  <si>
    <t>161102T024</t>
  </si>
  <si>
    <t>161102T025</t>
  </si>
  <si>
    <t>161102T026</t>
  </si>
  <si>
    <t>161102T027</t>
  </si>
  <si>
    <t>161102T028</t>
  </si>
  <si>
    <t>161102T029</t>
  </si>
  <si>
    <t>161102T030</t>
  </si>
  <si>
    <t>161102T031</t>
  </si>
  <si>
    <t>161102T032</t>
  </si>
  <si>
    <t>161102T033</t>
  </si>
  <si>
    <t>161102T034</t>
  </si>
  <si>
    <t>161102T035</t>
  </si>
  <si>
    <t>161102T036</t>
  </si>
  <si>
    <t>161102T037</t>
  </si>
  <si>
    <t>161102T038</t>
  </si>
  <si>
    <t>161102T039</t>
  </si>
  <si>
    <t>161102T040</t>
  </si>
  <si>
    <t>161102T041</t>
  </si>
  <si>
    <t>161102T042</t>
  </si>
  <si>
    <t>161102T043</t>
  </si>
  <si>
    <t>161102T044</t>
  </si>
  <si>
    <t>161102T045</t>
  </si>
  <si>
    <t>161102T046</t>
  </si>
  <si>
    <t>161102T047</t>
  </si>
  <si>
    <t>161102T048</t>
  </si>
  <si>
    <t>161102T049</t>
  </si>
  <si>
    <t>161102T050</t>
  </si>
  <si>
    <t>161102T051</t>
  </si>
  <si>
    <t>161102T052</t>
  </si>
  <si>
    <t>161102T053</t>
  </si>
  <si>
    <t>161102T054</t>
  </si>
  <si>
    <t>161102T055</t>
  </si>
  <si>
    <t>161102T056</t>
  </si>
  <si>
    <t>161102T057</t>
  </si>
  <si>
    <t>161102T058</t>
  </si>
  <si>
    <t>161102T059</t>
  </si>
  <si>
    <t>161102T060</t>
  </si>
  <si>
    <t>161102T061</t>
  </si>
  <si>
    <t>161102T062</t>
  </si>
  <si>
    <t>161102T063</t>
  </si>
  <si>
    <t>161102T064</t>
  </si>
  <si>
    <t>161102T065</t>
  </si>
  <si>
    <t>161102T066</t>
  </si>
  <si>
    <t>161102T067</t>
  </si>
  <si>
    <t>161102T068</t>
  </si>
  <si>
    <t>161102T069</t>
  </si>
  <si>
    <t>161102T070</t>
  </si>
  <si>
    <t>161102T071</t>
  </si>
  <si>
    <t>161102T072</t>
  </si>
  <si>
    <t>161102T073</t>
  </si>
  <si>
    <t>161102T074</t>
  </si>
  <si>
    <t>161102T075</t>
  </si>
  <si>
    <t>161102T076</t>
  </si>
  <si>
    <t>161102T077</t>
  </si>
  <si>
    <t>161102T078</t>
  </si>
  <si>
    <t>161102T079</t>
  </si>
  <si>
    <t>161102T080</t>
  </si>
  <si>
    <t>161102T081</t>
  </si>
  <si>
    <t>161102T082</t>
  </si>
  <si>
    <t>161102T083</t>
  </si>
  <si>
    <t>161102T084</t>
  </si>
  <si>
    <t>161102T085</t>
  </si>
  <si>
    <t>161102T086</t>
  </si>
  <si>
    <t>161102T087</t>
  </si>
  <si>
    <t>161102T088</t>
  </si>
  <si>
    <t>161102T089</t>
  </si>
  <si>
    <t>161102T090</t>
  </si>
  <si>
    <t>161102T091</t>
  </si>
  <si>
    <t>161102T092</t>
  </si>
  <si>
    <t>161102T093</t>
  </si>
  <si>
    <t>161102T094</t>
  </si>
  <si>
    <t>161102T095</t>
  </si>
  <si>
    <t>161102T096</t>
  </si>
  <si>
    <t>161102T097</t>
  </si>
  <si>
    <t>161102T098</t>
  </si>
  <si>
    <t>161102T099</t>
  </si>
  <si>
    <t>161102T100</t>
  </si>
  <si>
    <t>161102T101</t>
  </si>
  <si>
    <t>161102T102</t>
  </si>
  <si>
    <t>161102T103</t>
  </si>
  <si>
    <t>161102T104</t>
  </si>
  <si>
    <t>161102T105</t>
  </si>
  <si>
    <t>161102T106</t>
  </si>
  <si>
    <t>161102T107</t>
  </si>
  <si>
    <t>161102T108</t>
  </si>
  <si>
    <t>161102T109</t>
  </si>
  <si>
    <t>161102T110</t>
  </si>
  <si>
    <t>161102T111</t>
  </si>
  <si>
    <t>161102T112</t>
  </si>
  <si>
    <t>161102T113</t>
  </si>
  <si>
    <t>161102T114</t>
  </si>
  <si>
    <t>161102T115</t>
  </si>
  <si>
    <t>161102T116</t>
  </si>
  <si>
    <t>161102T117</t>
  </si>
  <si>
    <t>161102T118</t>
  </si>
  <si>
    <t>161102T119</t>
  </si>
  <si>
    <t>161102T120</t>
  </si>
  <si>
    <t>161102T121</t>
  </si>
  <si>
    <t>161102T122</t>
  </si>
  <si>
    <t>161102T123</t>
  </si>
  <si>
    <t>161102T124</t>
  </si>
  <si>
    <t>161102T125</t>
  </si>
  <si>
    <t>161102T126</t>
  </si>
  <si>
    <t>161102T127</t>
  </si>
  <si>
    <t>161102T128</t>
  </si>
  <si>
    <t>161102T129</t>
  </si>
  <si>
    <t>161102T130</t>
  </si>
  <si>
    <t>161102T131</t>
  </si>
  <si>
    <t>161102T132</t>
  </si>
  <si>
    <t>161102T133</t>
  </si>
  <si>
    <t>161102T134</t>
  </si>
  <si>
    <t>161102T135</t>
  </si>
  <si>
    <t>161102T136</t>
  </si>
  <si>
    <t>161102T137</t>
  </si>
  <si>
    <t>161102T138</t>
  </si>
  <si>
    <t>161102T139</t>
  </si>
  <si>
    <t>161102T140</t>
  </si>
  <si>
    <t>161102T141</t>
  </si>
  <si>
    <t>161102T142</t>
  </si>
  <si>
    <t>161102T143</t>
  </si>
  <si>
    <t>161102T144</t>
  </si>
  <si>
    <t>161103T001</t>
  </si>
  <si>
    <t>161103T002</t>
  </si>
  <si>
    <t>161103T003</t>
  </si>
  <si>
    <t>161103T004</t>
  </si>
  <si>
    <t>161103T005</t>
  </si>
  <si>
    <t>161103T006</t>
  </si>
  <si>
    <t>161103T007</t>
  </si>
  <si>
    <t>161103T008</t>
  </si>
  <si>
    <t>161103T009</t>
  </si>
  <si>
    <t>161103T010</t>
  </si>
  <si>
    <t>161103T011</t>
  </si>
  <si>
    <t>161103T012</t>
  </si>
  <si>
    <t>161103T013</t>
  </si>
  <si>
    <t>161103T014</t>
  </si>
  <si>
    <t>161103T015</t>
  </si>
  <si>
    <t>161103T016</t>
  </si>
  <si>
    <t>161103T017</t>
  </si>
  <si>
    <t>161103T018</t>
  </si>
  <si>
    <t>161103T019</t>
  </si>
  <si>
    <t>161103T020</t>
  </si>
  <si>
    <t>161103T021</t>
  </si>
  <si>
    <t>161103T022</t>
  </si>
  <si>
    <t>161103T023</t>
  </si>
  <si>
    <t>161103T024</t>
  </si>
  <si>
    <t>161103T025</t>
  </si>
  <si>
    <t>161103T026</t>
  </si>
  <si>
    <t>161103T027</t>
  </si>
  <si>
    <t>161103T028</t>
  </si>
  <si>
    <t>161103T029</t>
  </si>
  <si>
    <t>161103T030</t>
  </si>
  <si>
    <t>161103T031</t>
  </si>
  <si>
    <t>161103T032</t>
  </si>
  <si>
    <t>161103T033</t>
  </si>
  <si>
    <t>161103T034</t>
  </si>
  <si>
    <t>161103T035</t>
  </si>
  <si>
    <t>161103T036</t>
  </si>
  <si>
    <t>161103T037</t>
  </si>
  <si>
    <t>161103T038</t>
  </si>
  <si>
    <t>161103T039</t>
  </si>
  <si>
    <t>161103T040</t>
  </si>
  <si>
    <t>161103T041</t>
  </si>
  <si>
    <t>161103T042</t>
  </si>
  <si>
    <t>161103T043</t>
  </si>
  <si>
    <t>161103T044</t>
  </si>
  <si>
    <t>161103T045</t>
  </si>
  <si>
    <t>161103T046</t>
  </si>
  <si>
    <t>161103T047</t>
  </si>
  <si>
    <t>161103T048</t>
  </si>
  <si>
    <t>161103T049</t>
  </si>
  <si>
    <t>161103T050</t>
  </si>
  <si>
    <t>161103T051</t>
  </si>
  <si>
    <t>161103T052</t>
  </si>
  <si>
    <t>161103T053</t>
  </si>
  <si>
    <t>161103T054</t>
  </si>
  <si>
    <t>161103T055</t>
  </si>
  <si>
    <t>161103T056</t>
  </si>
  <si>
    <t>161103T057</t>
  </si>
  <si>
    <t>161103T058</t>
  </si>
  <si>
    <t>161103T059</t>
  </si>
  <si>
    <t>161103T060</t>
  </si>
  <si>
    <t>161103T061</t>
  </si>
  <si>
    <t>161103T062</t>
  </si>
  <si>
    <t>161103T063</t>
  </si>
  <si>
    <t>161103T064</t>
  </si>
  <si>
    <t>161103T065</t>
  </si>
  <si>
    <t>161103T066</t>
  </si>
  <si>
    <t>161103T067</t>
  </si>
  <si>
    <t>161103T068</t>
  </si>
  <si>
    <t>161103T069</t>
  </si>
  <si>
    <t>161103T070</t>
  </si>
  <si>
    <t>161103T071</t>
  </si>
  <si>
    <t>161103T072</t>
  </si>
  <si>
    <t>161103T073</t>
  </si>
  <si>
    <t>161103T074</t>
  </si>
  <si>
    <t>161103T075</t>
  </si>
  <si>
    <t>161103T076</t>
  </si>
  <si>
    <t>161103T077</t>
  </si>
  <si>
    <t>161103T078</t>
  </si>
  <si>
    <t>161103T079</t>
  </si>
  <si>
    <t>161103T080</t>
  </si>
  <si>
    <t>161103T081</t>
  </si>
  <si>
    <t>161103T082</t>
  </si>
  <si>
    <t>161103T083</t>
  </si>
  <si>
    <t>161103T084</t>
  </si>
  <si>
    <t>161103T085</t>
  </si>
  <si>
    <t>161103T086</t>
  </si>
  <si>
    <t>161103T087</t>
  </si>
  <si>
    <t>161103T088</t>
  </si>
  <si>
    <t>161103T089</t>
  </si>
  <si>
    <t>161103T090</t>
  </si>
  <si>
    <t>161103T091</t>
  </si>
  <si>
    <t>161103T092</t>
  </si>
  <si>
    <t>161103T093</t>
  </si>
  <si>
    <t>161103T094</t>
  </si>
  <si>
    <t>161103T095</t>
  </si>
  <si>
    <t>161103T096</t>
  </si>
  <si>
    <t>161103T097</t>
  </si>
  <si>
    <t>161103T098</t>
  </si>
  <si>
    <t>161103T099</t>
  </si>
  <si>
    <t>161103T100</t>
  </si>
  <si>
    <t>161103T101</t>
  </si>
  <si>
    <t>161103T102</t>
  </si>
  <si>
    <t>161103T103</t>
  </si>
  <si>
    <t>161103T104</t>
  </si>
  <si>
    <t>161103T105</t>
  </si>
  <si>
    <t>161103T106</t>
  </si>
  <si>
    <t>161103T107</t>
  </si>
  <si>
    <t>161103T108</t>
  </si>
  <si>
    <t>161103T109</t>
  </si>
  <si>
    <t>161103T110</t>
  </si>
  <si>
    <t>161103T111</t>
  </si>
  <si>
    <t>161103T112</t>
  </si>
  <si>
    <t>161103T113</t>
  </si>
  <si>
    <t>161103T114</t>
  </si>
  <si>
    <t>161103T115</t>
  </si>
  <si>
    <t>161103T116</t>
  </si>
  <si>
    <t>161103T117</t>
  </si>
  <si>
    <t>161103T118</t>
  </si>
  <si>
    <t>161103T119</t>
  </si>
  <si>
    <t>161103T120</t>
  </si>
  <si>
    <t>161103T121</t>
  </si>
  <si>
    <t>161103T122</t>
  </si>
  <si>
    <t>161103T123</t>
  </si>
  <si>
    <t>161103T124</t>
  </si>
  <si>
    <t>161103T125</t>
  </si>
  <si>
    <t>161103T126</t>
  </si>
  <si>
    <t>161103T127</t>
  </si>
  <si>
    <t>161103T128</t>
  </si>
  <si>
    <t>161103T129</t>
  </si>
  <si>
    <t>161103T130</t>
  </si>
  <si>
    <t>161103T131</t>
  </si>
  <si>
    <t>161103T132</t>
  </si>
  <si>
    <t>161103T133</t>
  </si>
  <si>
    <t>161103T134</t>
  </si>
  <si>
    <t>161103T135</t>
  </si>
  <si>
    <t>161103T136</t>
  </si>
  <si>
    <t>161103T137</t>
  </si>
  <si>
    <t>161103T138</t>
  </si>
  <si>
    <t>161103T139</t>
  </si>
  <si>
    <t>161103T140</t>
  </si>
  <si>
    <t>161103T141</t>
  </si>
  <si>
    <t>161103T142</t>
  </si>
  <si>
    <t>161103T143</t>
  </si>
  <si>
    <t>161103T144</t>
  </si>
  <si>
    <t>161104T001</t>
  </si>
  <si>
    <t>161104T002</t>
  </si>
  <si>
    <t>161104T003</t>
  </si>
  <si>
    <t>161104T004</t>
  </si>
  <si>
    <t>161104T005</t>
  </si>
  <si>
    <t>161104T006</t>
  </si>
  <si>
    <t>161104T007</t>
  </si>
  <si>
    <t>161104T008</t>
  </si>
  <si>
    <t>161104T009</t>
  </si>
  <si>
    <t>161104T010</t>
  </si>
  <si>
    <t>161104T011</t>
  </si>
  <si>
    <t>161104T012</t>
  </si>
  <si>
    <t>161104T013</t>
  </si>
  <si>
    <t>161104T014</t>
  </si>
  <si>
    <t>161104T015</t>
  </si>
  <si>
    <t>161104T016</t>
  </si>
  <si>
    <t>161104T017</t>
  </si>
  <si>
    <t>161104T018</t>
  </si>
  <si>
    <t>161104T019</t>
  </si>
  <si>
    <t>161104T020</t>
  </si>
  <si>
    <t>161104T021</t>
  </si>
  <si>
    <t>161104T022</t>
  </si>
  <si>
    <t>161104T023</t>
  </si>
  <si>
    <t>161104T024</t>
  </si>
  <si>
    <t>161104T025</t>
  </si>
  <si>
    <t>161104T026</t>
  </si>
  <si>
    <t>161104T027</t>
  </si>
  <si>
    <t>161104T028</t>
  </si>
  <si>
    <t>161104T029</t>
  </si>
  <si>
    <t>161104T030</t>
  </si>
  <si>
    <t>161104T031</t>
  </si>
  <si>
    <t>161104T032</t>
  </si>
  <si>
    <t>161104T033</t>
  </si>
  <si>
    <t>161104T034</t>
  </si>
  <si>
    <t>161104T035</t>
  </si>
  <si>
    <t>161104T036</t>
  </si>
  <si>
    <t>161104T037</t>
  </si>
  <si>
    <t>161104T038</t>
  </si>
  <si>
    <t>161104T039</t>
  </si>
  <si>
    <t>161104T040</t>
  </si>
  <si>
    <t>161104T041</t>
  </si>
  <si>
    <t>161104T042</t>
  </si>
  <si>
    <t>161104T043</t>
  </si>
  <si>
    <t>161104T044</t>
  </si>
  <si>
    <t>161104T045</t>
  </si>
  <si>
    <t>161104T046</t>
  </si>
  <si>
    <t>161104T047</t>
  </si>
  <si>
    <t>161104T048</t>
  </si>
  <si>
    <t>161104T049</t>
  </si>
  <si>
    <t>161104T050</t>
  </si>
  <si>
    <t>161104T051</t>
  </si>
  <si>
    <t>161104T052</t>
  </si>
  <si>
    <t>161104T053</t>
  </si>
  <si>
    <t>161104T054</t>
  </si>
  <si>
    <t>161104T055</t>
  </si>
  <si>
    <t>161104T056</t>
  </si>
  <si>
    <t>161104T057</t>
  </si>
  <si>
    <t>161104T058</t>
  </si>
  <si>
    <t>161104T059</t>
  </si>
  <si>
    <t>161104T060</t>
  </si>
  <si>
    <t>161104T061</t>
  </si>
  <si>
    <t>161104T062</t>
  </si>
  <si>
    <t>161104T063</t>
  </si>
  <si>
    <t>161104T064</t>
  </si>
  <si>
    <t>161104T065</t>
  </si>
  <si>
    <t>161104T066</t>
  </si>
  <si>
    <t>161104T067</t>
  </si>
  <si>
    <t>161104T068</t>
  </si>
  <si>
    <t>161104T069</t>
  </si>
  <si>
    <t>161104T070</t>
  </si>
  <si>
    <t>161104T071</t>
  </si>
  <si>
    <t>161104T072</t>
  </si>
  <si>
    <t>161104T073</t>
  </si>
  <si>
    <t>161104T074</t>
  </si>
  <si>
    <t>161104T075</t>
  </si>
  <si>
    <t>161104T076</t>
  </si>
  <si>
    <t>161104T077</t>
  </si>
  <si>
    <t>161104T078</t>
  </si>
  <si>
    <t>161104T079</t>
  </si>
  <si>
    <t>161104T080</t>
  </si>
  <si>
    <t>161104T081</t>
  </si>
  <si>
    <t>161104T082</t>
  </si>
  <si>
    <t>161104T083</t>
  </si>
  <si>
    <t>161104T084</t>
  </si>
  <si>
    <t>161104T085</t>
  </si>
  <si>
    <t>161104T086</t>
  </si>
  <si>
    <t>161104T087</t>
  </si>
  <si>
    <t>161104T088</t>
  </si>
  <si>
    <t>161104T089</t>
  </si>
  <si>
    <t>161104T090</t>
  </si>
  <si>
    <t>161104T091</t>
  </si>
  <si>
    <t>161104T092</t>
  </si>
  <si>
    <t>161104T093</t>
  </si>
  <si>
    <t>161104T094</t>
  </si>
  <si>
    <t>161104T095</t>
  </si>
  <si>
    <t>161104T096</t>
  </si>
  <si>
    <t>161104T097</t>
  </si>
  <si>
    <t>161104T098</t>
  </si>
  <si>
    <t>161104T099</t>
  </si>
  <si>
    <t>161104T100</t>
  </si>
  <si>
    <t>161104T101</t>
  </si>
  <si>
    <t>161104T102</t>
  </si>
  <si>
    <t>161104T103</t>
  </si>
  <si>
    <t>161104T104</t>
  </si>
  <si>
    <t>161104T105</t>
  </si>
  <si>
    <t>161104T106</t>
  </si>
  <si>
    <t>161104T107</t>
  </si>
  <si>
    <t>161104T108</t>
  </si>
  <si>
    <t>161104T109</t>
  </si>
  <si>
    <t>161104T110</t>
  </si>
  <si>
    <t>161104T111</t>
  </si>
  <si>
    <t>161104T112</t>
  </si>
  <si>
    <t>161104T113</t>
  </si>
  <si>
    <t>161104T114</t>
  </si>
  <si>
    <t>161104T115</t>
  </si>
  <si>
    <t>161104T116</t>
  </si>
  <si>
    <t>161104T117</t>
  </si>
  <si>
    <t>161104T118</t>
  </si>
  <si>
    <t>161104T119</t>
  </si>
  <si>
    <t>161104T120</t>
  </si>
  <si>
    <t>161104T121</t>
  </si>
  <si>
    <t>161104T122</t>
  </si>
  <si>
    <t>161104T123</t>
  </si>
  <si>
    <t>161104T124</t>
  </si>
  <si>
    <t>161104T125</t>
  </si>
  <si>
    <t>161104T126</t>
  </si>
  <si>
    <t>161104T127</t>
  </si>
  <si>
    <t>161104T128</t>
  </si>
  <si>
    <t>161104T129</t>
  </si>
  <si>
    <t>161104T130</t>
  </si>
  <si>
    <t>161104T131</t>
  </si>
  <si>
    <t>161104T132</t>
  </si>
  <si>
    <t>161104T133</t>
  </si>
  <si>
    <t>161104T134</t>
  </si>
  <si>
    <t>161104T135</t>
  </si>
  <si>
    <t>161104T136</t>
  </si>
  <si>
    <t>161104T137</t>
  </si>
  <si>
    <t>161104T138</t>
  </si>
  <si>
    <t>161104T139</t>
  </si>
  <si>
    <t>161104T140</t>
  </si>
  <si>
    <t>161104T141</t>
  </si>
  <si>
    <t>161104T142</t>
  </si>
  <si>
    <t>161104T143</t>
  </si>
  <si>
    <t>161104T144</t>
  </si>
  <si>
    <t>161105T001</t>
  </si>
  <si>
    <t>161105T002</t>
  </si>
  <si>
    <t>161105T003</t>
  </si>
  <si>
    <t>161105T004</t>
  </si>
  <si>
    <t>161105T005</t>
  </si>
  <si>
    <t>161105T006</t>
  </si>
  <si>
    <t>161105T007</t>
  </si>
  <si>
    <t>161105T008</t>
  </si>
  <si>
    <t>161105T009</t>
  </si>
  <si>
    <t>161105T010</t>
  </si>
  <si>
    <t>161105T011</t>
  </si>
  <si>
    <t>161105T012</t>
  </si>
  <si>
    <t>161105T013</t>
  </si>
  <si>
    <t>161105T014</t>
  </si>
  <si>
    <t>161105T015</t>
  </si>
  <si>
    <t>161105T016</t>
  </si>
  <si>
    <t>161105T017</t>
  </si>
  <si>
    <t>161105T018</t>
  </si>
  <si>
    <t>161105T019</t>
  </si>
  <si>
    <t>161105T020</t>
  </si>
  <si>
    <t>161105T021</t>
  </si>
  <si>
    <t>161105T022</t>
  </si>
  <si>
    <t>161105T023</t>
  </si>
  <si>
    <t>161105T024</t>
  </si>
  <si>
    <t>161105T025</t>
  </si>
  <si>
    <t>161105T026</t>
  </si>
  <si>
    <t>161105T027</t>
  </si>
  <si>
    <t>161105T028</t>
  </si>
  <si>
    <t>161105T029</t>
  </si>
  <si>
    <t>161105T030</t>
  </si>
  <si>
    <t>161105T031</t>
  </si>
  <si>
    <t>161105T032</t>
  </si>
  <si>
    <t>161105T033</t>
  </si>
  <si>
    <t>161105T034</t>
  </si>
  <si>
    <t>161105T035</t>
  </si>
  <si>
    <t>161105T036</t>
  </si>
  <si>
    <t>161105T037</t>
  </si>
  <si>
    <t>161105T038</t>
  </si>
  <si>
    <t>161105T039</t>
  </si>
  <si>
    <t>161105T040</t>
  </si>
  <si>
    <t>161105T041</t>
  </si>
  <si>
    <t>161105T042</t>
  </si>
  <si>
    <t>161105T043</t>
  </si>
  <si>
    <t>161105T044</t>
  </si>
  <si>
    <t>161105T045</t>
  </si>
  <si>
    <t>161105T046</t>
  </si>
  <si>
    <t>161105T047</t>
  </si>
  <si>
    <t>161105T048</t>
  </si>
  <si>
    <t>161105T049</t>
  </si>
  <si>
    <t>161105T050</t>
  </si>
  <si>
    <t>161105T051</t>
  </si>
  <si>
    <t>161105T052</t>
  </si>
  <si>
    <t>161105T053</t>
  </si>
  <si>
    <t>161105T054</t>
  </si>
  <si>
    <t>161105T055</t>
  </si>
  <si>
    <t>161105T056</t>
  </si>
  <si>
    <t>161105T057</t>
  </si>
  <si>
    <t>161105T058</t>
  </si>
  <si>
    <t>161105T059</t>
  </si>
  <si>
    <t>161105T060</t>
  </si>
  <si>
    <t>161105T061</t>
  </si>
  <si>
    <t>161105T062</t>
  </si>
  <si>
    <t>161105T063</t>
  </si>
  <si>
    <t>161105T064</t>
  </si>
  <si>
    <t>161105T065</t>
  </si>
  <si>
    <t>161105T066</t>
  </si>
  <si>
    <t>161105T067</t>
  </si>
  <si>
    <t>161105T068</t>
  </si>
  <si>
    <t>161105T069</t>
  </si>
  <si>
    <t>161105T070</t>
  </si>
  <si>
    <t>161105T071</t>
  </si>
  <si>
    <t>161105T072</t>
  </si>
  <si>
    <t>161105T073</t>
  </si>
  <si>
    <t>161105T074</t>
  </si>
  <si>
    <t>161105T075</t>
  </si>
  <si>
    <t>161105T076</t>
  </si>
  <si>
    <t>161105T077</t>
  </si>
  <si>
    <t>161105T078</t>
  </si>
  <si>
    <t>161105T079</t>
  </si>
  <si>
    <t>161105T080</t>
  </si>
  <si>
    <t>161105T081</t>
  </si>
  <si>
    <t>161105T082</t>
  </si>
  <si>
    <t>161105T083</t>
  </si>
  <si>
    <t>161105T084</t>
  </si>
  <si>
    <t>161105T085</t>
  </si>
  <si>
    <t>161105T086</t>
  </si>
  <si>
    <t>161105T087</t>
  </si>
  <si>
    <t>161105T088</t>
  </si>
  <si>
    <t>161105T089</t>
  </si>
  <si>
    <t>161105T090</t>
  </si>
  <si>
    <t>161105T091</t>
  </si>
  <si>
    <t>161105T092</t>
  </si>
  <si>
    <t>161105T093</t>
  </si>
  <si>
    <t>161105T094</t>
  </si>
  <si>
    <t>161105T095</t>
  </si>
  <si>
    <t>161105T096</t>
  </si>
  <si>
    <t>161105T097</t>
  </si>
  <si>
    <t>161105T098</t>
  </si>
  <si>
    <t>161105T099</t>
  </si>
  <si>
    <t>161105T100</t>
  </si>
  <si>
    <t>161105T101</t>
  </si>
  <si>
    <t>161105T102</t>
  </si>
  <si>
    <t>161105T103</t>
  </si>
  <si>
    <t>161105T104</t>
  </si>
  <si>
    <t>161105T105</t>
  </si>
  <si>
    <t>161105T106</t>
  </si>
  <si>
    <t>161105T107</t>
  </si>
  <si>
    <t>161105T108</t>
  </si>
  <si>
    <t>161105T109</t>
  </si>
  <si>
    <t>161105T110</t>
  </si>
  <si>
    <t>161105T111</t>
  </si>
  <si>
    <t>161105T112</t>
  </si>
  <si>
    <t>161105T113</t>
  </si>
  <si>
    <t>161105T114</t>
  </si>
  <si>
    <t>161105T115</t>
  </si>
  <si>
    <t>161105T116</t>
  </si>
  <si>
    <t>161105T117</t>
  </si>
  <si>
    <t>161105T118</t>
  </si>
  <si>
    <t>161105T119</t>
  </si>
  <si>
    <t>161105T120</t>
  </si>
  <si>
    <t>161105T121</t>
  </si>
  <si>
    <t>161105T122</t>
  </si>
  <si>
    <t>161105T123</t>
  </si>
  <si>
    <t>161105T124</t>
  </si>
  <si>
    <t>161105T125</t>
  </si>
  <si>
    <t>161105T126</t>
  </si>
  <si>
    <t>161105T127</t>
  </si>
  <si>
    <t>161105T128</t>
  </si>
  <si>
    <t>161105T129</t>
  </si>
  <si>
    <t>161105T130</t>
  </si>
  <si>
    <t>161105T131</t>
  </si>
  <si>
    <t>161105T132</t>
  </si>
  <si>
    <t>161105T133</t>
  </si>
  <si>
    <t>161105T134</t>
  </si>
  <si>
    <t>161105T135</t>
  </si>
  <si>
    <t>161105T136</t>
  </si>
  <si>
    <t>161105T137</t>
  </si>
  <si>
    <t>161105T138</t>
  </si>
  <si>
    <t>161105T139</t>
  </si>
  <si>
    <t>161105T140</t>
  </si>
  <si>
    <t>161105T141</t>
  </si>
  <si>
    <t>161105T142</t>
  </si>
  <si>
    <t>161105T143</t>
  </si>
  <si>
    <t>161105T144</t>
  </si>
  <si>
    <t>161107T001</t>
  </si>
  <si>
    <t>161107T002</t>
  </si>
  <si>
    <t>161107T003</t>
  </si>
  <si>
    <t>161107T004</t>
  </si>
  <si>
    <t>161107T005</t>
  </si>
  <si>
    <t>161107T006</t>
  </si>
  <si>
    <t>161107T007</t>
  </si>
  <si>
    <t>161107T008</t>
  </si>
  <si>
    <t>161107T009</t>
  </si>
  <si>
    <t>161107T010</t>
  </si>
  <si>
    <t>161107T011</t>
  </si>
  <si>
    <t>161107T012</t>
  </si>
  <si>
    <t>161107T013</t>
  </si>
  <si>
    <t>161107T014</t>
  </si>
  <si>
    <t>161107T015</t>
  </si>
  <si>
    <t>161107T016</t>
  </si>
  <si>
    <t>161107T017</t>
  </si>
  <si>
    <t>161107T018</t>
  </si>
  <si>
    <t>161107T019</t>
  </si>
  <si>
    <t>161107T020</t>
  </si>
  <si>
    <t>161107T021</t>
  </si>
  <si>
    <t>161107T022</t>
  </si>
  <si>
    <t>161107T023</t>
  </si>
  <si>
    <t>161107T024</t>
  </si>
  <si>
    <t>161107T025</t>
  </si>
  <si>
    <t>161107T026</t>
  </si>
  <si>
    <t>161107T027</t>
  </si>
  <si>
    <t>161107T028</t>
  </si>
  <si>
    <t>161107T029</t>
  </si>
  <si>
    <t>161107T030</t>
  </si>
  <si>
    <t>161107T031</t>
  </si>
  <si>
    <t>161107T032</t>
  </si>
  <si>
    <t>161107T033</t>
  </si>
  <si>
    <t>161107T034</t>
  </si>
  <si>
    <t>161107T035</t>
  </si>
  <si>
    <t>161107T036</t>
  </si>
  <si>
    <t>161107T037</t>
  </si>
  <si>
    <t>161107T038</t>
  </si>
  <si>
    <t>161107T039</t>
  </si>
  <si>
    <t>161107T040</t>
  </si>
  <si>
    <t>161107T041</t>
  </si>
  <si>
    <t>161107T042</t>
  </si>
  <si>
    <t>161107T043</t>
  </si>
  <si>
    <t>161107T044</t>
  </si>
  <si>
    <t>161107T045</t>
  </si>
  <si>
    <t>161107T046</t>
  </si>
  <si>
    <t>161107T047</t>
  </si>
  <si>
    <t>161107T048</t>
  </si>
  <si>
    <t>161107T049</t>
  </si>
  <si>
    <t>161107T050</t>
  </si>
  <si>
    <t>161107T051</t>
  </si>
  <si>
    <t>161107T052</t>
  </si>
  <si>
    <t>161107T053</t>
  </si>
  <si>
    <t>161107T054</t>
  </si>
  <si>
    <t>161107T055</t>
  </si>
  <si>
    <t>161107T056</t>
  </si>
  <si>
    <t>161107T057</t>
  </si>
  <si>
    <t>161107T058</t>
  </si>
  <si>
    <t>161107T059</t>
  </si>
  <si>
    <t>161107T060</t>
  </si>
  <si>
    <t>161107T061</t>
  </si>
  <si>
    <t>161107T062</t>
  </si>
  <si>
    <t>161107T063</t>
  </si>
  <si>
    <t>161107T064</t>
  </si>
  <si>
    <t>161107T065</t>
  </si>
  <si>
    <t>161107T066</t>
  </si>
  <si>
    <t>161107T067</t>
  </si>
  <si>
    <t>161107T068</t>
  </si>
  <si>
    <t>161107T069</t>
  </si>
  <si>
    <t>161107T070</t>
  </si>
  <si>
    <t>161107T071</t>
  </si>
  <si>
    <t>161107T072</t>
  </si>
  <si>
    <t>161107T073</t>
  </si>
  <si>
    <t>161107T074</t>
  </si>
  <si>
    <t>161107T075</t>
  </si>
  <si>
    <t>161107T076</t>
  </si>
  <si>
    <t>161107T077</t>
  </si>
  <si>
    <t>161107T078</t>
  </si>
  <si>
    <t>161107T079</t>
  </si>
  <si>
    <t>161107T080</t>
  </si>
  <si>
    <t>161107T081</t>
  </si>
  <si>
    <t>161107T082</t>
  </si>
  <si>
    <t>161107T083</t>
  </si>
  <si>
    <t>161107T084</t>
  </si>
  <si>
    <t>161107T085</t>
  </si>
  <si>
    <t>161107T086</t>
  </si>
  <si>
    <t>161107T087</t>
  </si>
  <si>
    <t>161107T088</t>
  </si>
  <si>
    <t>161107T089</t>
  </si>
  <si>
    <t>161107T090</t>
  </si>
  <si>
    <t>161107T091</t>
  </si>
  <si>
    <t>161107T092</t>
  </si>
  <si>
    <t>161107T093</t>
  </si>
  <si>
    <t>161107T094</t>
  </si>
  <si>
    <t>161107T095</t>
  </si>
  <si>
    <t>161107T096</t>
  </si>
  <si>
    <t>161107T097</t>
  </si>
  <si>
    <t>161107T098</t>
  </si>
  <si>
    <t>161107T099</t>
  </si>
  <si>
    <t>161107T100</t>
  </si>
  <si>
    <t>161107T101</t>
  </si>
  <si>
    <t>161107T102</t>
  </si>
  <si>
    <t>161107T103</t>
  </si>
  <si>
    <t>161107T104</t>
  </si>
  <si>
    <t>161107T105</t>
  </si>
  <si>
    <t>161107T106</t>
  </si>
  <si>
    <t>161107T107</t>
  </si>
  <si>
    <t>161107T108</t>
  </si>
  <si>
    <t>161107T109</t>
  </si>
  <si>
    <t>161107T110</t>
  </si>
  <si>
    <t>161107T111</t>
  </si>
  <si>
    <t>161107T112</t>
  </si>
  <si>
    <t>161107T113</t>
  </si>
  <si>
    <t>161107T114</t>
  </si>
  <si>
    <t>161107T115</t>
  </si>
  <si>
    <t>161107T116</t>
  </si>
  <si>
    <t>161107T117</t>
  </si>
  <si>
    <t>161107T118</t>
  </si>
  <si>
    <t>161107T119</t>
  </si>
  <si>
    <t>161107T120</t>
  </si>
  <si>
    <t>161107T121</t>
  </si>
  <si>
    <t>161107T122</t>
  </si>
  <si>
    <t>161107T123</t>
  </si>
  <si>
    <t>161107T124</t>
  </si>
  <si>
    <t>161107T125</t>
  </si>
  <si>
    <t>161107T126</t>
  </si>
  <si>
    <t>161107T127</t>
  </si>
  <si>
    <t>161107T128</t>
  </si>
  <si>
    <t>161107T129</t>
  </si>
  <si>
    <t>161107T130</t>
  </si>
  <si>
    <t>161107T131</t>
  </si>
  <si>
    <t>161107T132</t>
  </si>
  <si>
    <t>161107T133</t>
  </si>
  <si>
    <t>161107T134</t>
  </si>
  <si>
    <t>161107T135</t>
  </si>
  <si>
    <t>161107T136</t>
  </si>
  <si>
    <t>161107T137</t>
  </si>
  <si>
    <t>161107T138</t>
  </si>
  <si>
    <t>161107T139</t>
  </si>
  <si>
    <t>161107T140</t>
  </si>
  <si>
    <t>161107T141</t>
  </si>
  <si>
    <t>161107T142</t>
  </si>
  <si>
    <t>161107T143</t>
  </si>
  <si>
    <t>161107T144</t>
  </si>
  <si>
    <t>161108T001</t>
  </si>
  <si>
    <t>161108T002</t>
  </si>
  <si>
    <t>161108T003</t>
  </si>
  <si>
    <t>161108T004</t>
  </si>
  <si>
    <t>161108T005</t>
  </si>
  <si>
    <t>161108T006</t>
  </si>
  <si>
    <t>161108T007</t>
  </si>
  <si>
    <t>161108T008</t>
  </si>
  <si>
    <t>161108T009</t>
  </si>
  <si>
    <t>161108T010</t>
  </si>
  <si>
    <t>161108T011</t>
  </si>
  <si>
    <t>161108T012</t>
  </si>
  <si>
    <t>161108T013</t>
  </si>
  <si>
    <t>161108T014</t>
  </si>
  <si>
    <t>161108T015</t>
  </si>
  <si>
    <t>161108T016</t>
  </si>
  <si>
    <t>161108T017</t>
  </si>
  <si>
    <t>161108T018</t>
  </si>
  <si>
    <t>161108T019</t>
  </si>
  <si>
    <t>161108T020</t>
  </si>
  <si>
    <t>161108T021</t>
  </si>
  <si>
    <t>161108T022</t>
  </si>
  <si>
    <t>161108T023</t>
  </si>
  <si>
    <t>161108T024</t>
  </si>
  <si>
    <t>161108T025</t>
  </si>
  <si>
    <t>161108T026</t>
  </si>
  <si>
    <t>161108T027</t>
  </si>
  <si>
    <t>161108T028</t>
  </si>
  <si>
    <t>161108T029</t>
  </si>
  <si>
    <t>161108T030</t>
  </si>
  <si>
    <t>161108T031</t>
  </si>
  <si>
    <t>161108T032</t>
  </si>
  <si>
    <t>161108T033</t>
  </si>
  <si>
    <t>161108T034</t>
  </si>
  <si>
    <t>161108T035</t>
  </si>
  <si>
    <t>161108T036</t>
  </si>
  <si>
    <t>161108T037</t>
  </si>
  <si>
    <t>161108T038</t>
  </si>
  <si>
    <t>161108T039</t>
  </si>
  <si>
    <t>161108T040</t>
  </si>
  <si>
    <t>161108T041</t>
  </si>
  <si>
    <t>161108T042</t>
  </si>
  <si>
    <t>161108T043</t>
  </si>
  <si>
    <t>161108T044</t>
  </si>
  <si>
    <t>161108T045</t>
  </si>
  <si>
    <t>161108T046</t>
  </si>
  <si>
    <t>161108T047</t>
  </si>
  <si>
    <t>161108T048</t>
  </si>
  <si>
    <t>161108T049</t>
  </si>
  <si>
    <t>161108T050</t>
  </si>
  <si>
    <t>161108T051</t>
  </si>
  <si>
    <t>161108T052</t>
  </si>
  <si>
    <t>161108T053</t>
  </si>
  <si>
    <t>161108T054</t>
  </si>
  <si>
    <t>161108T055</t>
  </si>
  <si>
    <t>161108T056</t>
  </si>
  <si>
    <t>161108T057</t>
  </si>
  <si>
    <t>161108T058</t>
  </si>
  <si>
    <t>161108T059</t>
  </si>
  <si>
    <t>161108T060</t>
  </si>
  <si>
    <t>161108T061</t>
  </si>
  <si>
    <t>161108T062</t>
  </si>
  <si>
    <t>161108T063</t>
  </si>
  <si>
    <t>161108T064</t>
  </si>
  <si>
    <t>161108T065</t>
  </si>
  <si>
    <t>161108T066</t>
  </si>
  <si>
    <t>161108T067</t>
  </si>
  <si>
    <t>161108T068</t>
  </si>
  <si>
    <t>161108T069</t>
  </si>
  <si>
    <t>161108T070</t>
  </si>
  <si>
    <t>161108T071</t>
  </si>
  <si>
    <t>161108T072</t>
  </si>
  <si>
    <t>161108T073</t>
  </si>
  <si>
    <t>161108T074</t>
  </si>
  <si>
    <t>161108T075</t>
  </si>
  <si>
    <t>161108T076</t>
  </si>
  <si>
    <t>161108T077</t>
  </si>
  <si>
    <t>161108T078</t>
  </si>
  <si>
    <t>161108T079</t>
  </si>
  <si>
    <t>161108T080</t>
  </si>
  <si>
    <t>161108T081</t>
  </si>
  <si>
    <t>161108T082</t>
  </si>
  <si>
    <t>161108T083</t>
  </si>
  <si>
    <t>161108T084</t>
  </si>
  <si>
    <t>161108T085</t>
  </si>
  <si>
    <t>161108T086</t>
  </si>
  <si>
    <t>161108T087</t>
  </si>
  <si>
    <t>161108T088</t>
  </si>
  <si>
    <t>161108T089</t>
  </si>
  <si>
    <t>161108T090</t>
  </si>
  <si>
    <t>161108T091</t>
  </si>
  <si>
    <t>161108T092</t>
  </si>
  <si>
    <t>161108T093</t>
  </si>
  <si>
    <t>161108T094</t>
  </si>
  <si>
    <t>161108T095</t>
  </si>
  <si>
    <t>161108T096</t>
  </si>
  <si>
    <t>161108T097</t>
  </si>
  <si>
    <t>161108T098</t>
  </si>
  <si>
    <t>161108T099</t>
  </si>
  <si>
    <t>161108T100</t>
  </si>
  <si>
    <t>161108T101</t>
  </si>
  <si>
    <t>161108T102</t>
  </si>
  <si>
    <t>161108T103</t>
  </si>
  <si>
    <t>161108T104</t>
  </si>
  <si>
    <t>161108T105</t>
  </si>
  <si>
    <t>161108T106</t>
  </si>
  <si>
    <t>161108T107</t>
  </si>
  <si>
    <t>161108T108</t>
  </si>
  <si>
    <t>161108T109</t>
  </si>
  <si>
    <t>161108T110</t>
  </si>
  <si>
    <t>161108T111</t>
  </si>
  <si>
    <t>161108T112</t>
  </si>
  <si>
    <t>161108T113</t>
  </si>
  <si>
    <t>161108T114</t>
  </si>
  <si>
    <t>161108T115</t>
  </si>
  <si>
    <t>161108T116</t>
  </si>
  <si>
    <t>161108T117</t>
  </si>
  <si>
    <t>161108T118</t>
  </si>
  <si>
    <t>161108T119</t>
  </si>
  <si>
    <t>161108T120</t>
  </si>
  <si>
    <t>161108T121</t>
  </si>
  <si>
    <t>161108T122</t>
  </si>
  <si>
    <t>161108T123</t>
  </si>
  <si>
    <t>161108T124</t>
  </si>
  <si>
    <t>161108T125</t>
  </si>
  <si>
    <t>161108T126</t>
  </si>
  <si>
    <t>161108T127</t>
  </si>
  <si>
    <t>161108T128</t>
  </si>
  <si>
    <t>161108T129</t>
  </si>
  <si>
    <t>161108T130</t>
  </si>
  <si>
    <t>161108T131</t>
  </si>
  <si>
    <t>161108T132</t>
  </si>
  <si>
    <t>161108T133</t>
  </si>
  <si>
    <t>161108T134</t>
  </si>
  <si>
    <t>161108T135</t>
  </si>
  <si>
    <t>161108T136</t>
  </si>
  <si>
    <t>161108T137</t>
  </si>
  <si>
    <t>161108T138</t>
  </si>
  <si>
    <t>161108T139</t>
  </si>
  <si>
    <t>161108T140</t>
  </si>
  <si>
    <t>161108T141</t>
  </si>
  <si>
    <t>161108T142</t>
  </si>
  <si>
    <t>161108T143</t>
  </si>
  <si>
    <t>161108T144</t>
  </si>
  <si>
    <t>161109T001</t>
  </si>
  <si>
    <t>161109T002</t>
  </si>
  <si>
    <t>161109T003</t>
  </si>
  <si>
    <t>161109T004</t>
  </si>
  <si>
    <t>161109T005</t>
  </si>
  <si>
    <t>161109T006</t>
  </si>
  <si>
    <t>161109T007</t>
  </si>
  <si>
    <t>161109T008</t>
  </si>
  <si>
    <t>161109T009</t>
  </si>
  <si>
    <t>161109T010</t>
  </si>
  <si>
    <t>161109T011</t>
  </si>
  <si>
    <t>161109T012</t>
  </si>
  <si>
    <t>161109T013</t>
  </si>
  <si>
    <t>161109T014</t>
  </si>
  <si>
    <t>161109T015</t>
  </si>
  <si>
    <t>161109T016</t>
  </si>
  <si>
    <t>161109T017</t>
  </si>
  <si>
    <t>161109T018</t>
  </si>
  <si>
    <t>161109T019</t>
  </si>
  <si>
    <t>161109T020</t>
  </si>
  <si>
    <t>161109T021</t>
  </si>
  <si>
    <t>161109T022</t>
  </si>
  <si>
    <t>161109T023</t>
  </si>
  <si>
    <t>161109T024</t>
  </si>
  <si>
    <t>161109T025</t>
  </si>
  <si>
    <t>161109T026</t>
  </si>
  <si>
    <t>161109T027</t>
  </si>
  <si>
    <t>161109T028</t>
  </si>
  <si>
    <t>161109T029</t>
  </si>
  <si>
    <t>161109T030</t>
  </si>
  <si>
    <t>161109T031</t>
  </si>
  <si>
    <t>161109T032</t>
  </si>
  <si>
    <t>161109T033</t>
  </si>
  <si>
    <t>161109T034</t>
  </si>
  <si>
    <t>161109T035</t>
  </si>
  <si>
    <t>161109T036</t>
  </si>
  <si>
    <t>161109T037</t>
  </si>
  <si>
    <t>161109T038</t>
  </si>
  <si>
    <t>161109T039</t>
  </si>
  <si>
    <t>161109T040</t>
  </si>
  <si>
    <t>161109T041</t>
  </si>
  <si>
    <t>161109T042</t>
  </si>
  <si>
    <t>161109T043</t>
  </si>
  <si>
    <t>161109T044</t>
  </si>
  <si>
    <t>161109T045</t>
  </si>
  <si>
    <t>161109T046</t>
  </si>
  <si>
    <t>161109T047</t>
  </si>
  <si>
    <t>161109T048</t>
  </si>
  <si>
    <t>161109T049</t>
  </si>
  <si>
    <t>161109T050</t>
  </si>
  <si>
    <t>161109T051</t>
  </si>
  <si>
    <t>161109T052</t>
  </si>
  <si>
    <t>161109T053</t>
  </si>
  <si>
    <t>161109T054</t>
  </si>
  <si>
    <t>161109T055</t>
  </si>
  <si>
    <t>161109T056</t>
  </si>
  <si>
    <t>161109T057</t>
  </si>
  <si>
    <t>161109T058</t>
  </si>
  <si>
    <t>161109T059</t>
  </si>
  <si>
    <t>161109T060</t>
  </si>
  <si>
    <t>161109T061</t>
  </si>
  <si>
    <t>161109T062</t>
  </si>
  <si>
    <t>161109T063</t>
  </si>
  <si>
    <t>161109T064</t>
  </si>
  <si>
    <t>161109T065</t>
  </si>
  <si>
    <t>161109T066</t>
  </si>
  <si>
    <t>161109T067</t>
  </si>
  <si>
    <t>161109T068</t>
  </si>
  <si>
    <t>161109T069</t>
  </si>
  <si>
    <t>161109T070</t>
  </si>
  <si>
    <t>161109T071</t>
  </si>
  <si>
    <t>161109T072</t>
  </si>
  <si>
    <t>161109T073</t>
  </si>
  <si>
    <t>161109T074</t>
  </si>
  <si>
    <t>161109T075</t>
  </si>
  <si>
    <t>161109T076</t>
  </si>
  <si>
    <t>161109T077</t>
  </si>
  <si>
    <t>161109T078</t>
  </si>
  <si>
    <t>161109T079</t>
  </si>
  <si>
    <t>161109T080</t>
  </si>
  <si>
    <t>161109T081</t>
  </si>
  <si>
    <t>161109T082</t>
  </si>
  <si>
    <t>161109T083</t>
  </si>
  <si>
    <t>161109T084</t>
  </si>
  <si>
    <t>161109T085</t>
  </si>
  <si>
    <t>161109T086</t>
  </si>
  <si>
    <t>161109T087</t>
  </si>
  <si>
    <t>161109T088</t>
  </si>
  <si>
    <t>161109T089</t>
  </si>
  <si>
    <t>161109T090</t>
  </si>
  <si>
    <t>161109T091</t>
  </si>
  <si>
    <t>161109T092</t>
  </si>
  <si>
    <t>161109T093</t>
  </si>
  <si>
    <t>161109T094</t>
  </si>
  <si>
    <t>161109T095</t>
  </si>
  <si>
    <t>161109T096</t>
  </si>
  <si>
    <t>161109T097</t>
  </si>
  <si>
    <t>161109T098</t>
  </si>
  <si>
    <t>161109T099</t>
  </si>
  <si>
    <t>161109T100</t>
  </si>
  <si>
    <t>161109T101</t>
  </si>
  <si>
    <t>161109T102</t>
  </si>
  <si>
    <t>161109T103</t>
  </si>
  <si>
    <t>161109T104</t>
  </si>
  <si>
    <t>161109T105</t>
  </si>
  <si>
    <t>161109T106</t>
  </si>
  <si>
    <t>161109T107</t>
  </si>
  <si>
    <t>161109T108</t>
  </si>
  <si>
    <t>161109T109</t>
  </si>
  <si>
    <t>161109T110</t>
  </si>
  <si>
    <t>161109T111</t>
  </si>
  <si>
    <t>161109T112</t>
  </si>
  <si>
    <t>161109T113</t>
  </si>
  <si>
    <t>161109T114</t>
  </si>
  <si>
    <t>161109T115</t>
  </si>
  <si>
    <t>161109T116</t>
  </si>
  <si>
    <t>161109T117</t>
  </si>
  <si>
    <t>161109T118</t>
  </si>
  <si>
    <t>161109T119</t>
  </si>
  <si>
    <t>161109T120</t>
  </si>
  <si>
    <t>161109T121</t>
  </si>
  <si>
    <t>161109T122</t>
  </si>
  <si>
    <t>161109T123</t>
  </si>
  <si>
    <t>161109T124</t>
  </si>
  <si>
    <t>161109T125</t>
  </si>
  <si>
    <t>161109T126</t>
  </si>
  <si>
    <t>161109T127</t>
  </si>
  <si>
    <t>161109T128</t>
  </si>
  <si>
    <t>161109T129</t>
  </si>
  <si>
    <t>161109T130</t>
  </si>
  <si>
    <t>161109T131</t>
  </si>
  <si>
    <t>161109T132</t>
  </si>
  <si>
    <t>161109T133</t>
  </si>
  <si>
    <t>161109T134</t>
  </si>
  <si>
    <t>161109T135</t>
  </si>
  <si>
    <t>161109T136</t>
  </si>
  <si>
    <t>161109T137</t>
  </si>
  <si>
    <t>161109T138</t>
  </si>
  <si>
    <t>161109T139</t>
  </si>
  <si>
    <t>161109T140</t>
  </si>
  <si>
    <t>161109T141</t>
  </si>
  <si>
    <t>161109T142</t>
  </si>
  <si>
    <t>161109T143</t>
  </si>
  <si>
    <t>161109T144</t>
  </si>
  <si>
    <t>Zeilenbeschriftungen</t>
  </si>
  <si>
    <t>(Leer)</t>
  </si>
  <si>
    <t>Gesamtergebnis</t>
  </si>
  <si>
    <t>Anzahl von n.i.O.-Kenner</t>
  </si>
  <si>
    <t>Spaltenbeschriftungen</t>
  </si>
  <si>
    <t>Empirische Eintrittswahrscheinlichkeit</t>
  </si>
  <si>
    <t>Rollierender Durchschnittswert</t>
  </si>
  <si>
    <t>Stichprobengröße n=</t>
  </si>
  <si>
    <t>Warhschbereich</t>
  </si>
  <si>
    <t>Hilfstabelle</t>
  </si>
  <si>
    <t>x</t>
  </si>
  <si>
    <t>f(x)</t>
  </si>
  <si>
    <t>Erwartungswert</t>
  </si>
  <si>
    <t>Schicht</t>
  </si>
  <si>
    <t>N</t>
  </si>
  <si>
    <t>F</t>
  </si>
  <si>
    <t>S</t>
  </si>
  <si>
    <t>Summe von n.i.O.-Kenner</t>
  </si>
  <si>
    <t>Durchschnittliche Anzahl n.i.O-Teile je Schicht:</t>
  </si>
  <si>
    <t>Mind. ein n.i.O.-Teil:</t>
  </si>
  <si>
    <t>Genau ein n. i. O.-Teil:</t>
  </si>
  <si>
    <t>Alternative Variante über B(n,p)</t>
  </si>
  <si>
    <t>n=</t>
  </si>
  <si>
    <t>n.i.O.-Eintrittswahrscheinlichkeiten</t>
  </si>
  <si>
    <t>Durchschnittswert Eintrittswahrscheinlichkeit</t>
  </si>
  <si>
    <t>Zusammenhang: Poissonverteilung als Approximation der Binomialverteilung</t>
  </si>
  <si>
    <t>Die Parameter können auch ausgehend von den durchschnittlichen Eintrittswahrscheinlichkeiten der Binomialverteilung berechnet werden (zum Vergleich mit den o. a. "Durchschnittliche Anzahl n.i.O.Teile je Schicht"):</t>
  </si>
  <si>
    <t>Lösung über entsprechenden Quantilswert:</t>
  </si>
  <si>
    <t>-Quantil=</t>
  </si>
  <si>
    <t>Zur Beruhigung der Vorgesetzten möchten Sie ausgehend von einem sehr geringen vorgegebenen Wahrscheinlichkeitswert (z. B. 0,2%) aufzeigen, dass am 10.11. nur mit dieser Wahrscheinlichkeit die daraus resultierende Anzahl von n. i. O.-Teilen überschritten wird</t>
  </si>
  <si>
    <t>Dauer</t>
  </si>
  <si>
    <t>Lfd. Nr.</t>
  </si>
  <si>
    <t>Der Durchschnittswert der Dauer ist nach dem ZGWS normalverteilt</t>
  </si>
  <si>
    <t>Standardabweichung</t>
  </si>
  <si>
    <t>Wahrscheinlichkeit, dass die durchschnittliche Dauer hinausgeht über</t>
  </si>
  <si>
    <t>Variationskoeffizient</t>
  </si>
  <si>
    <t>-Quantilswert für die Spätschicht</t>
  </si>
  <si>
    <t>SP-Größe für 10.11.</t>
  </si>
  <si>
    <t>p</t>
  </si>
  <si>
    <t>1-p</t>
  </si>
  <si>
    <t>n&gt;=</t>
  </si>
  <si>
    <t>n so bestimmen, dass 1-f(0)&gt;=</t>
  </si>
  <si>
    <t xml:space="preserve">Häufigkeit der n.i.O.-Teile je Schicht und Datum </t>
  </si>
  <si>
    <t>(nur komplette Schichten)</t>
  </si>
  <si>
    <t>trügerische Sicherheit am Tag 05.11.</t>
  </si>
  <si>
    <t>Wahrscheinlichkeit überhaupt n.i.O.Teile in der Stichprobe zu haben:</t>
  </si>
  <si>
    <t>Alternativ-Vorschlag:</t>
  </si>
  <si>
    <t>Mit rollierendem, z. B. exponentiell geglättetem, Wert rechnen.</t>
  </si>
  <si>
    <t xml:space="preserve">Exponentiell geglättete Werte hierzu mit Glättungsparameter </t>
  </si>
  <si>
    <t>Wert der Wahrscheinlichkeitsfunktion mit Bezug zum geg. Datum</t>
  </si>
  <si>
    <t>Wahrscheinlichkeitswerte</t>
  </si>
  <si>
    <t>1SP-Test auf den Anteilswert</t>
  </si>
  <si>
    <t>Merkmal:</t>
  </si>
  <si>
    <t>Parameter</t>
  </si>
  <si>
    <t>Anteilswert</t>
  </si>
  <si>
    <r>
      <t xml:space="preserve">Bisher als wahr angenommener Anteilswert </t>
    </r>
    <r>
      <rPr>
        <sz val="11"/>
        <color theme="1"/>
        <rFont val="Symbol"/>
        <family val="1"/>
        <charset val="2"/>
      </rPr>
      <t>q</t>
    </r>
    <r>
      <rPr>
        <vertAlign val="subscript"/>
        <sz val="11"/>
        <color theme="1"/>
        <rFont val="Symbol"/>
        <family val="1"/>
        <charset val="2"/>
      </rPr>
      <t>0</t>
    </r>
    <r>
      <rPr>
        <sz val="11"/>
        <color theme="1"/>
        <rFont val="Symbol"/>
        <family val="1"/>
        <charset val="2"/>
      </rPr>
      <t>:</t>
    </r>
  </si>
  <si>
    <t>&gt;=</t>
  </si>
  <si>
    <t>erfüllt</t>
  </si>
  <si>
    <t>Somit kann die im Weiteren relevante Prüfgröße als normalverteilt angenommen werden</t>
  </si>
  <si>
    <t>Erwartungswert der Stichprobenfunktion:</t>
  </si>
  <si>
    <t>Standardabweichung der Stichprobenfunktion:</t>
  </si>
  <si>
    <t>Anteilswert in der aktuellen Stichprobe (Rückgriff auf Pivot-Tabelle):</t>
  </si>
  <si>
    <t>Wert der Prüfgröße für die Stichprobendaten:</t>
  </si>
  <si>
    <t>SIG.</t>
  </si>
  <si>
    <t>)=</t>
  </si>
  <si>
    <t>Alternative Berechnung für</t>
  </si>
  <si>
    <t>a</t>
  </si>
  <si>
    <t>direkt über den Quantilswert</t>
  </si>
  <si>
    <t>n.i.O.-Kenner (ja = 1)</t>
  </si>
  <si>
    <t>Bestimmung von n über Pivot-Tabelle</t>
  </si>
  <si>
    <t>Kriterium für Approximation der Stichprobenfunktion Y des Anteilswertes durch die Normalverteilung:</t>
  </si>
  <si>
    <r>
      <t>H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Symbol"/>
        <family val="1"/>
        <charset val="2"/>
      </rPr>
      <t>q</t>
    </r>
    <r>
      <rPr>
        <sz val="11"/>
        <color theme="1"/>
        <rFont val="Calibri"/>
        <family val="2"/>
        <scheme val="minor"/>
      </rPr>
      <t xml:space="preserve"> &gt; </t>
    </r>
    <r>
      <rPr>
        <sz val="11"/>
        <color theme="1"/>
        <rFont val="Symbol"/>
        <family val="1"/>
        <charset val="2"/>
      </rPr>
      <t>q</t>
    </r>
    <r>
      <rPr>
        <vertAlign val="subscript"/>
        <sz val="11"/>
        <color theme="1"/>
        <rFont val="Symbol"/>
        <family val="1"/>
        <charset val="2"/>
      </rPr>
      <t>0</t>
    </r>
  </si>
  <si>
    <r>
      <t>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Symbol"/>
        <family val="1"/>
        <charset val="2"/>
      </rPr>
      <t>q £ q</t>
    </r>
    <r>
      <rPr>
        <vertAlign val="subscript"/>
        <sz val="11"/>
        <color theme="1"/>
        <rFont val="Calibri"/>
        <family val="2"/>
        <scheme val="minor"/>
      </rPr>
      <t>0</t>
    </r>
  </si>
  <si>
    <t>Das Risiko für das fälschliche Verwerfen des bisherigen Wertes und den Schluss, dass sich der Anteil von n.i.O.-Teilen signifikant erhöht hat, beträgt:</t>
  </si>
  <si>
    <r>
      <t>Da das Grenzrisiko vorab mit höchstens 0,5 Prozent festgelegt wurde, und dieses kleiner ist als SIG, kann 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nicht abgelehnt werden</t>
    </r>
  </si>
  <si>
    <r>
      <t>z</t>
    </r>
    <r>
      <rPr>
        <vertAlign val="subscript"/>
        <sz val="11"/>
        <color theme="1"/>
        <rFont val="Calibri"/>
        <family val="2"/>
        <scheme val="minor"/>
      </rPr>
      <t>1-</t>
    </r>
    <r>
      <rPr>
        <vertAlign val="subscript"/>
        <sz val="11"/>
        <color theme="1"/>
        <rFont val="Symbol"/>
        <family val="1"/>
        <charset val="2"/>
      </rPr>
      <t>a</t>
    </r>
  </si>
  <si>
    <r>
      <t>führt natürlich ebenso nicht zur Ablehnung von H</t>
    </r>
    <r>
      <rPr>
        <vertAlign val="subscript"/>
        <sz val="11"/>
        <color theme="1"/>
        <rFont val="Calibri"/>
        <family val="2"/>
        <scheme val="minor"/>
      </rPr>
      <t xml:space="preserve">0 </t>
    </r>
    <r>
      <rPr>
        <sz val="11"/>
        <color theme="1"/>
        <rFont val="Calibri"/>
        <family val="2"/>
        <scheme val="minor"/>
      </rPr>
      <t>(Kriterium für die Ablehnung von 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: Wert PG &gt; z</t>
    </r>
    <r>
      <rPr>
        <vertAlign val="subscript"/>
        <sz val="11"/>
        <color theme="1"/>
        <rFont val="Calibri"/>
        <family val="2"/>
        <scheme val="minor"/>
      </rPr>
      <t>1-</t>
    </r>
    <r>
      <rPr>
        <vertAlign val="subscript"/>
        <sz val="11"/>
        <color theme="1"/>
        <rFont val="Symbol"/>
        <family val="1"/>
        <charset val="2"/>
      </rPr>
      <t>a</t>
    </r>
    <r>
      <rPr>
        <sz val="11"/>
        <color theme="1"/>
        <rFont val="Symbol"/>
        <family val="1"/>
        <charset val="2"/>
      </rPr>
      <t>)</t>
    </r>
  </si>
  <si>
    <t>Datum</t>
  </si>
  <si>
    <t>Anzahl</t>
  </si>
  <si>
    <t>Gesamt</t>
  </si>
  <si>
    <t>Anzahl in %</t>
  </si>
  <si>
    <t>Anzahl n.i.O.</t>
  </si>
  <si>
    <t>P(Wert PG 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</si>
</sst>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"/>
    <numFmt numFmtId="165" formatCode="0.000%"/>
    <numFmt numFmtId="166" formatCode="0.000000"/>
    <numFmt numFmtId="167" formatCode="0.000"/>
    <numFmt numFmtId="168" formatCode="0.000E+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vertAlign val="subscript"/>
      <sz val="11"/>
      <color theme="1"/>
      <name val="Symbol"/>
      <family val="1"/>
      <charset val="2"/>
    </font>
    <font>
      <vertAlign val="sub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9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2" borderId="0" xfId="0" applyFont="1" applyFill="1"/>
    <xf numFmtId="14" fontId="1" fillId="2" borderId="1" xfId="0" applyNumberFormat="1" applyFont="1" applyFill="1" applyBorder="1"/>
    <xf numFmtId="0" fontId="1" fillId="2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2" xfId="0" applyNumberFormat="1" applyFont="1" applyFill="1" applyBorder="1"/>
    <xf numFmtId="0" fontId="0" fillId="3" borderId="0" xfId="0" applyNumberFormat="1" applyFill="1"/>
    <xf numFmtId="0" fontId="0" fillId="0" borderId="0" xfId="0" quotePrefix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3" borderId="0" xfId="0" applyFill="1"/>
    <xf numFmtId="10" fontId="0" fillId="0" borderId="0" xfId="0" applyNumberFormat="1"/>
    <xf numFmtId="0" fontId="0" fillId="3" borderId="0" xfId="0" applyFill="1" applyAlignment="1">
      <alignment horizontal="left"/>
    </xf>
    <xf numFmtId="164" fontId="0" fillId="0" borderId="0" xfId="0" applyNumberFormat="1"/>
    <xf numFmtId="0" fontId="0" fillId="0" borderId="0" xfId="0" applyAlignment="1">
      <alignment horizontal="left" wrapText="1"/>
    </xf>
    <xf numFmtId="0" fontId="3" fillId="0" borderId="0" xfId="0" applyFont="1"/>
    <xf numFmtId="0" fontId="0" fillId="0" borderId="0" xfId="0" applyAlignment="1">
      <alignment horizontal="center"/>
    </xf>
    <xf numFmtId="0" fontId="0" fillId="4" borderId="0" xfId="0" applyFill="1"/>
    <xf numFmtId="165" fontId="0" fillId="0" borderId="0" xfId="1" applyNumberFormat="1" applyFont="1"/>
    <xf numFmtId="0" fontId="0" fillId="5" borderId="0" xfId="0" applyFill="1"/>
    <xf numFmtId="0" fontId="4" fillId="5" borderId="0" xfId="0" applyFont="1" applyFill="1"/>
    <xf numFmtId="0" fontId="0" fillId="5" borderId="0" xfId="0" quotePrefix="1" applyFill="1"/>
    <xf numFmtId="0" fontId="0" fillId="0" borderId="0" xfId="0" applyFill="1"/>
    <xf numFmtId="166" fontId="0" fillId="0" borderId="0" xfId="0" applyNumberFormat="1"/>
    <xf numFmtId="167" fontId="0" fillId="0" borderId="0" xfId="0" applyNumberFormat="1"/>
    <xf numFmtId="167" fontId="0" fillId="3" borderId="0" xfId="0" applyNumberFormat="1" applyFill="1"/>
    <xf numFmtId="164" fontId="0" fillId="4" borderId="0" xfId="0" applyNumberFormat="1" applyFill="1"/>
    <xf numFmtId="168" fontId="0" fillId="0" borderId="0" xfId="0" applyNumberFormat="1"/>
    <xf numFmtId="0" fontId="0" fillId="0" borderId="3" xfId="0" applyBorder="1"/>
    <xf numFmtId="0" fontId="1" fillId="0" borderId="3" xfId="0" applyFont="1" applyBorder="1" applyAlignment="1">
      <alignment horizontal="left"/>
    </xf>
    <xf numFmtId="0" fontId="1" fillId="0" borderId="3" xfId="0" applyFont="1" applyBorder="1"/>
    <xf numFmtId="2" fontId="0" fillId="0" borderId="3" xfId="0" applyNumberFormat="1" applyBorder="1"/>
    <xf numFmtId="0" fontId="0" fillId="0" borderId="3" xfId="0" applyBorder="1" applyAlignment="1">
      <alignment horizontal="left"/>
    </xf>
  </cellXfs>
  <cellStyles count="2">
    <cellStyle name="Prozent" xfId="1" builtinId="5"/>
    <cellStyle name="Standard" xfId="0" builtinId="0"/>
  </cellStyles>
  <dxfs count="1"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3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Entwicklung Eintrittswahrscheinlichkeit im Zeitverlauf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Verlaufsgröße Eintrittswahrscheinlichkeit je Datum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-3.5471095246873328E-2"/>
                  <c:y val="-4.67836113693998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2A6-466B-9969-85A359D32139}"/>
                </c:ext>
              </c:extLst>
            </c:dLbl>
            <c:dLbl>
              <c:idx val="6"/>
              <c:layout>
                <c:manualLayout>
                  <c:x val="-4.0538394567855317E-2"/>
                  <c:y val="5.06822456501832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2A6-466B-9969-85A359D321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'b)'!$B$2:$H$2</c:f>
              <c:numCache>
                <c:formatCode>m/d/yyyy</c:formatCode>
                <c:ptCount val="7"/>
                <c:pt idx="0">
                  <c:v>42676</c:v>
                </c:pt>
                <c:pt idx="1">
                  <c:v>42677</c:v>
                </c:pt>
                <c:pt idx="2">
                  <c:v>42678</c:v>
                </c:pt>
                <c:pt idx="3">
                  <c:v>42679</c:v>
                </c:pt>
                <c:pt idx="4">
                  <c:v>42681</c:v>
                </c:pt>
                <c:pt idx="5">
                  <c:v>42682</c:v>
                </c:pt>
                <c:pt idx="6">
                  <c:v>42683</c:v>
                </c:pt>
              </c:numCache>
            </c:numRef>
          </c:cat>
          <c:val>
            <c:numRef>
              <c:f>'b)'!$B$7:$H$7</c:f>
              <c:numCache>
                <c:formatCode>0.000</c:formatCode>
                <c:ptCount val="7"/>
                <c:pt idx="0">
                  <c:v>1.3888888888888888E-2</c:v>
                </c:pt>
                <c:pt idx="1">
                  <c:v>2.0833333333333332E-2</c:v>
                </c:pt>
                <c:pt idx="2">
                  <c:v>0</c:v>
                </c:pt>
                <c:pt idx="3">
                  <c:v>6.9444444444444441E-3</c:v>
                </c:pt>
                <c:pt idx="4">
                  <c:v>1.3888888888888888E-2</c:v>
                </c:pt>
                <c:pt idx="5">
                  <c:v>1.3888888888888888E-2</c:v>
                </c:pt>
                <c:pt idx="6">
                  <c:v>6.9444444444444441E-3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57-4070-B4FF-FD145A06E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158456"/>
        <c:axId val="431155832"/>
      </c:lineChart>
      <c:dateAx>
        <c:axId val="431158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Datum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1155832"/>
        <c:crosses val="autoZero"/>
        <c:auto val="1"/>
        <c:lblOffset val="100"/>
        <c:baseTimeUnit val="days"/>
      </c:dateAx>
      <c:valAx>
        <c:axId val="431155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Eintrittswahrsch.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1158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Wahrscheinlichkeitsvertl.</a:t>
            </a:r>
            <a:r>
              <a:rPr lang="en-US" baseline="0"/>
              <a:t> B(n,p) für Anzahl n.i.O.-Teile am 09.11.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W-Fkt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'c)'!$A$56:$A$76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'c)'!$H$56:$H$76</c:f>
              <c:numCache>
                <c:formatCode>General</c:formatCode>
                <c:ptCount val="21"/>
                <c:pt idx="0">
                  <c:v>0.7559917319059144</c:v>
                </c:pt>
                <c:pt idx="1">
                  <c:v>0.21295541743828578</c:v>
                </c:pt>
                <c:pt idx="2">
                  <c:v>2.8494034727657967E-2</c:v>
                </c:pt>
                <c:pt idx="3">
                  <c:v>2.4079465967034889E-3</c:v>
                </c:pt>
                <c:pt idx="4">
                  <c:v>1.4413764839422307E-4</c:v>
                </c:pt>
                <c:pt idx="5">
                  <c:v>6.4963447163593418E-6</c:v>
                </c:pt>
                <c:pt idx="6">
                  <c:v>2.2874453226617401E-7</c:v>
                </c:pt>
                <c:pt idx="7">
                  <c:v>6.4435079511598544E-9</c:v>
                </c:pt>
                <c:pt idx="8">
                  <c:v>1.4747465381175633E-10</c:v>
                </c:pt>
                <c:pt idx="9">
                  <c:v>2.7694770668874584E-12</c:v>
                </c:pt>
                <c:pt idx="10">
                  <c:v>4.2907391177129811E-14</c:v>
                </c:pt>
                <c:pt idx="11">
                  <c:v>5.4939041199910189E-16</c:v>
                </c:pt>
                <c:pt idx="12">
                  <c:v>5.8034198450609133E-18</c:v>
                </c:pt>
                <c:pt idx="13">
                  <c:v>5.0300497031946744E-20</c:v>
                </c:pt>
                <c:pt idx="14">
                  <c:v>3.5422885233765438E-22</c:v>
                </c:pt>
                <c:pt idx="15">
                  <c:v>1.9956555061276514E-24</c:v>
                </c:pt>
                <c:pt idx="16">
                  <c:v>8.7836950093645379E-27</c:v>
                </c:pt>
                <c:pt idx="17">
                  <c:v>2.9109179815624086E-29</c:v>
                </c:pt>
                <c:pt idx="18">
                  <c:v>6.8331408017897467E-32</c:v>
                </c:pt>
                <c:pt idx="19">
                  <c:v>1.0130675762475593E-34</c:v>
                </c:pt>
                <c:pt idx="20">
                  <c:v>7.1342787059686192E-38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C2-44CA-86FE-22469F30F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1813392"/>
        <c:axId val="421809456"/>
      </c:barChart>
      <c:catAx>
        <c:axId val="42181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 n.i.O.-Teile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1809456"/>
        <c:crosses val="autoZero"/>
        <c:auto val="1"/>
        <c:lblAlgn val="ctr"/>
        <c:lblOffset val="100"/>
        <c:noMultiLvlLbl val="0"/>
      </c:catAx>
      <c:valAx>
        <c:axId val="421809456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Wahrscheinlichkeit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1813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Entwicklung Wahrscheinlichkeit</a:t>
            </a:r>
            <a:r>
              <a:rPr lang="en-US" baseline="0"/>
              <a:t> für n.i.O-Teile bei Stichprobengröße n=20 </a:t>
            </a:r>
            <a:r>
              <a:rPr lang="en-US"/>
              <a:t>im Zeitverlauf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Verlaufsgröße Wahrscheinlichkeit je Datum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'c)'!$B$2:$H$2</c:f>
              <c:numCache>
                <c:formatCode>m/d/yyyy</c:formatCode>
                <c:ptCount val="7"/>
                <c:pt idx="0">
                  <c:v>42676</c:v>
                </c:pt>
                <c:pt idx="1">
                  <c:v>42677</c:v>
                </c:pt>
                <c:pt idx="2">
                  <c:v>42678</c:v>
                </c:pt>
                <c:pt idx="3">
                  <c:v>42679</c:v>
                </c:pt>
                <c:pt idx="4">
                  <c:v>42681</c:v>
                </c:pt>
                <c:pt idx="5">
                  <c:v>42682</c:v>
                </c:pt>
                <c:pt idx="6">
                  <c:v>42683</c:v>
                </c:pt>
              </c:numCache>
            </c:numRef>
          </c:cat>
          <c:val>
            <c:numRef>
              <c:f>'c)'!$B$9:$H$9</c:f>
              <c:numCache>
                <c:formatCode>0.000</c:formatCode>
                <c:ptCount val="7"/>
                <c:pt idx="1">
                  <c:v>0.2440082680940856</c:v>
                </c:pt>
                <c:pt idx="2">
                  <c:v>0.34365465233928549</c:v>
                </c:pt>
                <c:pt idx="3">
                  <c:v>0</c:v>
                </c:pt>
                <c:pt idx="4">
                  <c:v>0.1300968421295885</c:v>
                </c:pt>
                <c:pt idx="5">
                  <c:v>0.2440082680940856</c:v>
                </c:pt>
                <c:pt idx="6">
                  <c:v>0.2440082680940856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F3-4979-BF64-1F43D5FFED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158456"/>
        <c:axId val="431155832"/>
      </c:lineChart>
      <c:dateAx>
        <c:axId val="431158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Datum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1155832"/>
        <c:crosses val="autoZero"/>
        <c:auto val="1"/>
        <c:lblOffset val="100"/>
        <c:baseTimeUnit val="days"/>
      </c:dateAx>
      <c:valAx>
        <c:axId val="431155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Eintrittswahrsch.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1158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Entwicklung exponentiell geglättete Wahrscheinlichkeit</a:t>
            </a:r>
            <a:r>
              <a:rPr lang="en-US" baseline="0"/>
              <a:t> für n.i.O-Teile bei Stichprobengröße n=20 </a:t>
            </a:r>
            <a:r>
              <a:rPr lang="en-US"/>
              <a:t>im Zeitverlauf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Verlaufsgröße Wahrscheinlichkeit je Datum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'c)'!$C$30:$H$30</c:f>
              <c:numCache>
                <c:formatCode>m/d/yyyy</c:formatCode>
                <c:ptCount val="6"/>
                <c:pt idx="0">
                  <c:v>42677</c:v>
                </c:pt>
                <c:pt idx="1">
                  <c:v>42678</c:v>
                </c:pt>
                <c:pt idx="2">
                  <c:v>42679</c:v>
                </c:pt>
                <c:pt idx="3">
                  <c:v>42681</c:v>
                </c:pt>
                <c:pt idx="4">
                  <c:v>42682</c:v>
                </c:pt>
                <c:pt idx="5">
                  <c:v>42683</c:v>
                </c:pt>
              </c:numCache>
            </c:numRef>
          </c:cat>
          <c:val>
            <c:numRef>
              <c:f>'c)'!$C$31:$H$31</c:f>
              <c:numCache>
                <c:formatCode>0.0000</c:formatCode>
                <c:ptCount val="6"/>
                <c:pt idx="0">
                  <c:v>0.2440082680940856</c:v>
                </c:pt>
                <c:pt idx="1">
                  <c:v>0.2639375449431256</c:v>
                </c:pt>
                <c:pt idx="2">
                  <c:v>0.21115003595450049</c:v>
                </c:pt>
                <c:pt idx="3">
                  <c:v>0.19493939718951811</c:v>
                </c:pt>
                <c:pt idx="4">
                  <c:v>0.20475317137043164</c:v>
                </c:pt>
                <c:pt idx="5">
                  <c:v>0.21260419071516246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A3-4F61-8FCC-5B40E68E2D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158456"/>
        <c:axId val="431155832"/>
      </c:lineChart>
      <c:dateAx>
        <c:axId val="431158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Datum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1155832"/>
        <c:crosses val="autoZero"/>
        <c:auto val="1"/>
        <c:lblOffset val="100"/>
        <c:baseTimeUnit val="days"/>
      </c:dateAx>
      <c:valAx>
        <c:axId val="431155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Eintrittswahrsch.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1158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</xdr:colOff>
      <xdr:row>9</xdr:row>
      <xdr:rowOff>180974</xdr:rowOff>
    </xdr:from>
    <xdr:to>
      <xdr:col>8</xdr:col>
      <xdr:colOff>0</xdr:colOff>
      <xdr:row>27</xdr:row>
      <xdr:rowOff>9525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533399</xdr:colOff>
      <xdr:row>55</xdr:row>
      <xdr:rowOff>85725</xdr:rowOff>
    </xdr:from>
    <xdr:to>
      <xdr:col>15</xdr:col>
      <xdr:colOff>619124</xdr:colOff>
      <xdr:row>76</xdr:row>
      <xdr:rowOff>28575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447675</xdr:colOff>
      <xdr:row>10</xdr:row>
      <xdr:rowOff>19050</xdr:rowOff>
    </xdr:from>
    <xdr:to>
      <xdr:col>5</xdr:col>
      <xdr:colOff>640557</xdr:colOff>
      <xdr:row>28</xdr:row>
      <xdr:rowOff>38101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31</xdr:row>
      <xdr:rowOff>161925</xdr:rowOff>
    </xdr:from>
    <xdr:to>
      <xdr:col>5</xdr:col>
      <xdr:colOff>640557</xdr:colOff>
      <xdr:row>49</xdr:row>
      <xdr:rowOff>180976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reiter" refreshedDate="42703.401846296299" createdVersion="6" refreshedVersion="6" minRefreshableVersion="3" recordCount="1016">
  <cacheSource type="worksheet">
    <worksheetSource ref="C1:F1048576" sheet="Rohdaten"/>
  </cacheSource>
  <cacheFields count="5">
    <cacheField name="n.i.O.-Kenner" numFmtId="0">
      <sharedItems containsString="0" containsBlank="1" containsNumber="1" containsInteger="1" minValue="0" maxValue="1"/>
    </cacheField>
    <cacheField name="Abrufdatum" numFmtId="0">
      <sharedItems containsNonDate="0" containsDate="1" containsString="0" containsBlank="1" minDate="2016-11-02T00:00:00" maxDate="2016-11-10T00:00:00" count="8">
        <d v="2016-11-02T00:00:00"/>
        <d v="2016-11-03T00:00:00"/>
        <d v="2016-11-04T00:00:00"/>
        <d v="2016-11-05T00:00:00"/>
        <d v="2016-11-07T00:00:00"/>
        <d v="2016-11-08T00:00:00"/>
        <d v="2016-11-09T00:00:00"/>
        <m/>
      </sharedItems>
    </cacheField>
    <cacheField name="Abrufuhrzeit" numFmtId="0">
      <sharedItems containsNonDate="0" containsDate="1" containsString="0" containsBlank="1" minDate="1899-12-30T00:00:00" maxDate="1900-01-02T00:00:00"/>
    </cacheField>
    <cacheField name="Takt" numFmtId="0">
      <sharedItems containsBlank="1"/>
    </cacheField>
    <cacheField name="Schicht" numFmtId="0">
      <sharedItems containsBlank="1" count="4">
        <s v="N"/>
        <s v="F"/>
        <s v="S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reiter" refreshedDate="42706.505975462962" createdVersion="6" refreshedVersion="6" minRefreshableVersion="3" recordCount="1016">
  <cacheSource type="worksheet">
    <worksheetSource ref="C1:E1048576" sheet="Rohdaten"/>
  </cacheSource>
  <cacheFields count="4">
    <cacheField name="n.i.O.-Kenner" numFmtId="0">
      <sharedItems containsString="0" containsBlank="1" containsNumber="1" containsInteger="1" minValue="0" maxValue="1" count="3">
        <n v="0"/>
        <n v="1"/>
        <m/>
      </sharedItems>
    </cacheField>
    <cacheField name="Abrufdatum" numFmtId="0">
      <sharedItems containsNonDate="0" containsDate="1" containsString="0" containsBlank="1" minDate="2016-11-02T00:00:00" maxDate="2016-11-10T00:00:00" count="8">
        <d v="2016-11-02T00:00:00"/>
        <d v="2016-11-03T00:00:00"/>
        <d v="2016-11-04T00:00:00"/>
        <d v="2016-11-05T00:00:00"/>
        <d v="2016-11-07T00:00:00"/>
        <d v="2016-11-08T00:00:00"/>
        <d v="2016-11-09T00:00:00"/>
        <m/>
      </sharedItems>
    </cacheField>
    <cacheField name="Abrufuhrzeit" numFmtId="0">
      <sharedItems containsNonDate="0" containsDate="1" containsString="0" containsBlank="1" minDate="1899-12-30T00:00:00" maxDate="1900-01-02T00:00:00"/>
    </cacheField>
    <cacheField name="Takt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jreiter" refreshedDate="42717.853921875001" createdVersion="6" refreshedVersion="6" minRefreshableVersion="3" recordCount="1016">
  <cacheSource type="worksheet">
    <worksheetSource ref="A1:G1048576" sheet="Rohdaten"/>
  </cacheSource>
  <cacheFields count="7">
    <cacheField name="Lfd. Nr." numFmtId="0">
      <sharedItems containsString="0" containsBlank="1" containsNumber="1" containsInteger="1" minValue="1" maxValue="1008"/>
    </cacheField>
    <cacheField name="Takt" numFmtId="0">
      <sharedItems containsBlank="1"/>
    </cacheField>
    <cacheField name="n.i.O.-Kenner" numFmtId="0">
      <sharedItems containsString="0" containsBlank="1" containsNumber="1" containsInteger="1" minValue="0" maxValue="1" count="3">
        <n v="0"/>
        <n v="1"/>
        <m/>
      </sharedItems>
    </cacheField>
    <cacheField name="Abrufdatum" numFmtId="0">
      <sharedItems containsNonDate="0" containsDate="1" containsString="0" containsBlank="1" minDate="2016-11-02T00:00:00" maxDate="2016-11-10T00:00:00"/>
    </cacheField>
    <cacheField name="Abrufuhrzeit" numFmtId="0">
      <sharedItems containsNonDate="0" containsDate="1" containsString="0" containsBlank="1" minDate="1899-12-30T00:00:00" maxDate="1900-01-02T00:00:00"/>
    </cacheField>
    <cacheField name="Schicht" numFmtId="0">
      <sharedItems containsBlank="1"/>
    </cacheField>
    <cacheField name="Dauer" numFmtId="0">
      <sharedItems containsString="0" containsBlank="1" containsNumber="1" containsInteger="1" minValue="6" maxValue="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16">
  <r>
    <n v="0"/>
    <x v="0"/>
    <d v="1899-12-30T00:00:00"/>
    <s v="161102T001"/>
    <x v="0"/>
  </r>
  <r>
    <n v="0"/>
    <x v="0"/>
    <d v="1899-12-30T00:10:00"/>
    <s v="161102T002"/>
    <x v="0"/>
  </r>
  <r>
    <n v="0"/>
    <x v="0"/>
    <d v="1899-12-30T00:20:00"/>
    <s v="161102T003"/>
    <x v="0"/>
  </r>
  <r>
    <n v="0"/>
    <x v="0"/>
    <d v="1899-12-30T00:30:00"/>
    <s v="161102T004"/>
    <x v="0"/>
  </r>
  <r>
    <n v="0"/>
    <x v="0"/>
    <d v="1899-12-30T00:40:00"/>
    <s v="161102T005"/>
    <x v="0"/>
  </r>
  <r>
    <n v="0"/>
    <x v="0"/>
    <d v="1899-12-30T00:50:00"/>
    <s v="161102T006"/>
    <x v="0"/>
  </r>
  <r>
    <n v="0"/>
    <x v="0"/>
    <d v="1899-12-30T01:00:00"/>
    <s v="161102T007"/>
    <x v="0"/>
  </r>
  <r>
    <n v="0"/>
    <x v="0"/>
    <d v="1899-12-30T01:10:00"/>
    <s v="161102T008"/>
    <x v="0"/>
  </r>
  <r>
    <n v="0"/>
    <x v="0"/>
    <d v="1899-12-30T01:20:00"/>
    <s v="161102T009"/>
    <x v="0"/>
  </r>
  <r>
    <n v="0"/>
    <x v="0"/>
    <d v="1899-12-30T01:30:00"/>
    <s v="161102T010"/>
    <x v="0"/>
  </r>
  <r>
    <n v="0"/>
    <x v="0"/>
    <d v="1899-12-30T01:40:00"/>
    <s v="161102T011"/>
    <x v="0"/>
  </r>
  <r>
    <n v="0"/>
    <x v="0"/>
    <d v="1899-12-30T01:50:00"/>
    <s v="161102T012"/>
    <x v="0"/>
  </r>
  <r>
    <n v="0"/>
    <x v="0"/>
    <d v="1899-12-30T02:00:00"/>
    <s v="161102T013"/>
    <x v="0"/>
  </r>
  <r>
    <n v="0"/>
    <x v="0"/>
    <d v="1899-12-30T02:10:00"/>
    <s v="161102T014"/>
    <x v="0"/>
  </r>
  <r>
    <n v="0"/>
    <x v="0"/>
    <d v="1899-12-30T02:20:00"/>
    <s v="161102T015"/>
    <x v="0"/>
  </r>
  <r>
    <n v="0"/>
    <x v="0"/>
    <d v="1899-12-30T02:30:00"/>
    <s v="161102T016"/>
    <x v="0"/>
  </r>
  <r>
    <n v="0"/>
    <x v="0"/>
    <d v="1899-12-30T02:40:00"/>
    <s v="161102T017"/>
    <x v="0"/>
  </r>
  <r>
    <n v="0"/>
    <x v="0"/>
    <d v="1899-12-30T02:50:00"/>
    <s v="161102T018"/>
    <x v="0"/>
  </r>
  <r>
    <n v="0"/>
    <x v="0"/>
    <d v="1899-12-30T03:00:00"/>
    <s v="161102T019"/>
    <x v="0"/>
  </r>
  <r>
    <n v="0"/>
    <x v="0"/>
    <d v="1899-12-30T03:10:00"/>
    <s v="161102T020"/>
    <x v="0"/>
  </r>
  <r>
    <n v="0"/>
    <x v="0"/>
    <d v="1899-12-30T03:20:00"/>
    <s v="161102T021"/>
    <x v="0"/>
  </r>
  <r>
    <n v="0"/>
    <x v="0"/>
    <d v="1899-12-30T03:30:00"/>
    <s v="161102T022"/>
    <x v="0"/>
  </r>
  <r>
    <n v="0"/>
    <x v="0"/>
    <d v="1899-12-30T03:40:00"/>
    <s v="161102T023"/>
    <x v="0"/>
  </r>
  <r>
    <n v="0"/>
    <x v="0"/>
    <d v="1899-12-30T03:50:00"/>
    <s v="161102T024"/>
    <x v="0"/>
  </r>
  <r>
    <n v="0"/>
    <x v="0"/>
    <d v="1899-12-30T04:00:00"/>
    <s v="161102T025"/>
    <x v="0"/>
  </r>
  <r>
    <n v="0"/>
    <x v="0"/>
    <d v="1899-12-30T04:10:00"/>
    <s v="161102T026"/>
    <x v="0"/>
  </r>
  <r>
    <n v="0"/>
    <x v="0"/>
    <d v="1899-12-30T04:20:00"/>
    <s v="161102T027"/>
    <x v="0"/>
  </r>
  <r>
    <n v="0"/>
    <x v="0"/>
    <d v="1899-12-30T04:30:00"/>
    <s v="161102T028"/>
    <x v="0"/>
  </r>
  <r>
    <n v="0"/>
    <x v="0"/>
    <d v="1899-12-30T04:40:00"/>
    <s v="161102T029"/>
    <x v="0"/>
  </r>
  <r>
    <n v="0"/>
    <x v="0"/>
    <d v="1899-12-30T04:50:00"/>
    <s v="161102T030"/>
    <x v="0"/>
  </r>
  <r>
    <n v="0"/>
    <x v="0"/>
    <d v="1899-12-30T05:00:00"/>
    <s v="161102T031"/>
    <x v="0"/>
  </r>
  <r>
    <n v="0"/>
    <x v="0"/>
    <d v="1899-12-30T05:10:00"/>
    <s v="161102T032"/>
    <x v="0"/>
  </r>
  <r>
    <n v="0"/>
    <x v="0"/>
    <d v="1899-12-30T05:20:00"/>
    <s v="161102T033"/>
    <x v="0"/>
  </r>
  <r>
    <n v="0"/>
    <x v="0"/>
    <d v="1899-12-30T05:30:00"/>
    <s v="161102T034"/>
    <x v="0"/>
  </r>
  <r>
    <n v="0"/>
    <x v="0"/>
    <d v="1899-12-30T05:40:00"/>
    <s v="161102T035"/>
    <x v="0"/>
  </r>
  <r>
    <n v="0"/>
    <x v="0"/>
    <d v="1899-12-30T05:50:00"/>
    <s v="161102T036"/>
    <x v="0"/>
  </r>
  <r>
    <n v="0"/>
    <x v="0"/>
    <d v="1899-12-30T06:00:00"/>
    <s v="161102T037"/>
    <x v="1"/>
  </r>
  <r>
    <n v="0"/>
    <x v="0"/>
    <d v="1899-12-30T06:10:00"/>
    <s v="161102T038"/>
    <x v="1"/>
  </r>
  <r>
    <n v="0"/>
    <x v="0"/>
    <d v="1899-12-30T06:20:00"/>
    <s v="161102T039"/>
    <x v="1"/>
  </r>
  <r>
    <n v="0"/>
    <x v="0"/>
    <d v="1899-12-30T06:30:00"/>
    <s v="161102T040"/>
    <x v="1"/>
  </r>
  <r>
    <n v="0"/>
    <x v="0"/>
    <d v="1899-12-30T06:40:00"/>
    <s v="161102T041"/>
    <x v="1"/>
  </r>
  <r>
    <n v="0"/>
    <x v="0"/>
    <d v="1899-12-30T06:50:00"/>
    <s v="161102T042"/>
    <x v="1"/>
  </r>
  <r>
    <n v="0"/>
    <x v="0"/>
    <d v="1899-12-30T07:00:00"/>
    <s v="161102T043"/>
    <x v="1"/>
  </r>
  <r>
    <n v="0"/>
    <x v="0"/>
    <d v="1899-12-30T07:10:00"/>
    <s v="161102T044"/>
    <x v="1"/>
  </r>
  <r>
    <n v="0"/>
    <x v="0"/>
    <d v="1899-12-30T07:20:00"/>
    <s v="161102T045"/>
    <x v="1"/>
  </r>
  <r>
    <n v="0"/>
    <x v="0"/>
    <d v="1899-12-30T07:30:00"/>
    <s v="161102T046"/>
    <x v="1"/>
  </r>
  <r>
    <n v="0"/>
    <x v="0"/>
    <d v="1899-12-30T07:40:00"/>
    <s v="161102T047"/>
    <x v="1"/>
  </r>
  <r>
    <n v="0"/>
    <x v="0"/>
    <d v="1899-12-30T07:50:00"/>
    <s v="161102T048"/>
    <x v="1"/>
  </r>
  <r>
    <n v="0"/>
    <x v="0"/>
    <d v="1899-12-30T08:00:00"/>
    <s v="161102T049"/>
    <x v="1"/>
  </r>
  <r>
    <n v="0"/>
    <x v="0"/>
    <d v="1899-12-30T08:10:00"/>
    <s v="161102T050"/>
    <x v="1"/>
  </r>
  <r>
    <n v="0"/>
    <x v="0"/>
    <d v="1899-12-30T08:20:00"/>
    <s v="161102T051"/>
    <x v="1"/>
  </r>
  <r>
    <n v="0"/>
    <x v="0"/>
    <d v="1899-12-30T08:30:00"/>
    <s v="161102T052"/>
    <x v="1"/>
  </r>
  <r>
    <n v="1"/>
    <x v="0"/>
    <d v="1899-12-30T08:40:00"/>
    <s v="161102T053"/>
    <x v="1"/>
  </r>
  <r>
    <n v="1"/>
    <x v="0"/>
    <d v="1899-12-30T08:50:00"/>
    <s v="161102T054"/>
    <x v="1"/>
  </r>
  <r>
    <n v="0"/>
    <x v="0"/>
    <d v="1899-12-30T09:00:00"/>
    <s v="161102T055"/>
    <x v="1"/>
  </r>
  <r>
    <n v="0"/>
    <x v="0"/>
    <d v="1899-12-30T09:10:00"/>
    <s v="161102T056"/>
    <x v="1"/>
  </r>
  <r>
    <n v="0"/>
    <x v="0"/>
    <d v="1899-12-30T09:20:00"/>
    <s v="161102T057"/>
    <x v="1"/>
  </r>
  <r>
    <n v="0"/>
    <x v="0"/>
    <d v="1899-12-30T09:30:00"/>
    <s v="161102T058"/>
    <x v="1"/>
  </r>
  <r>
    <n v="0"/>
    <x v="0"/>
    <d v="1899-12-30T09:40:00"/>
    <s v="161102T059"/>
    <x v="1"/>
  </r>
  <r>
    <n v="0"/>
    <x v="0"/>
    <d v="1899-12-30T09:50:00"/>
    <s v="161102T060"/>
    <x v="1"/>
  </r>
  <r>
    <n v="0"/>
    <x v="0"/>
    <d v="1899-12-30T10:00:00"/>
    <s v="161102T061"/>
    <x v="1"/>
  </r>
  <r>
    <n v="0"/>
    <x v="0"/>
    <d v="1899-12-30T10:10:00"/>
    <s v="161102T062"/>
    <x v="1"/>
  </r>
  <r>
    <n v="0"/>
    <x v="0"/>
    <d v="1899-12-30T10:20:00"/>
    <s v="161102T063"/>
    <x v="1"/>
  </r>
  <r>
    <n v="0"/>
    <x v="0"/>
    <d v="1899-12-30T10:30:00"/>
    <s v="161102T064"/>
    <x v="1"/>
  </r>
  <r>
    <n v="0"/>
    <x v="0"/>
    <d v="1899-12-30T10:40:00"/>
    <s v="161102T065"/>
    <x v="1"/>
  </r>
  <r>
    <n v="0"/>
    <x v="0"/>
    <d v="1899-12-30T10:50:00"/>
    <s v="161102T066"/>
    <x v="1"/>
  </r>
  <r>
    <n v="0"/>
    <x v="0"/>
    <d v="1899-12-30T11:00:00"/>
    <s v="161102T067"/>
    <x v="1"/>
  </r>
  <r>
    <n v="0"/>
    <x v="0"/>
    <d v="1899-12-30T11:10:00"/>
    <s v="161102T068"/>
    <x v="1"/>
  </r>
  <r>
    <n v="0"/>
    <x v="0"/>
    <d v="1899-12-30T11:20:00"/>
    <s v="161102T069"/>
    <x v="1"/>
  </r>
  <r>
    <n v="0"/>
    <x v="0"/>
    <d v="1899-12-30T11:30:00"/>
    <s v="161102T070"/>
    <x v="1"/>
  </r>
  <r>
    <n v="0"/>
    <x v="0"/>
    <d v="1899-12-30T11:40:00"/>
    <s v="161102T071"/>
    <x v="1"/>
  </r>
  <r>
    <n v="0"/>
    <x v="0"/>
    <d v="1899-12-30T11:50:00"/>
    <s v="161102T072"/>
    <x v="1"/>
  </r>
  <r>
    <n v="0"/>
    <x v="0"/>
    <d v="1899-12-30T12:00:00"/>
    <s v="161102T073"/>
    <x v="1"/>
  </r>
  <r>
    <n v="0"/>
    <x v="0"/>
    <d v="1899-12-30T12:10:00"/>
    <s v="161102T074"/>
    <x v="1"/>
  </r>
  <r>
    <n v="0"/>
    <x v="0"/>
    <d v="1899-12-30T12:20:00"/>
    <s v="161102T075"/>
    <x v="1"/>
  </r>
  <r>
    <n v="0"/>
    <x v="0"/>
    <d v="1899-12-30T12:30:00"/>
    <s v="161102T076"/>
    <x v="1"/>
  </r>
  <r>
    <n v="0"/>
    <x v="0"/>
    <d v="1899-12-30T12:40:00"/>
    <s v="161102T077"/>
    <x v="1"/>
  </r>
  <r>
    <n v="0"/>
    <x v="0"/>
    <d v="1899-12-30T12:50:00"/>
    <s v="161102T078"/>
    <x v="1"/>
  </r>
  <r>
    <n v="0"/>
    <x v="0"/>
    <d v="1899-12-30T13:00:00"/>
    <s v="161102T079"/>
    <x v="1"/>
  </r>
  <r>
    <n v="0"/>
    <x v="0"/>
    <d v="1899-12-30T13:10:00"/>
    <s v="161102T080"/>
    <x v="1"/>
  </r>
  <r>
    <n v="0"/>
    <x v="0"/>
    <d v="1899-12-30T13:20:00"/>
    <s v="161102T081"/>
    <x v="1"/>
  </r>
  <r>
    <n v="0"/>
    <x v="0"/>
    <d v="1899-12-30T13:30:00"/>
    <s v="161102T082"/>
    <x v="1"/>
  </r>
  <r>
    <n v="0"/>
    <x v="0"/>
    <d v="1899-12-30T13:40:00"/>
    <s v="161102T083"/>
    <x v="1"/>
  </r>
  <r>
    <n v="0"/>
    <x v="0"/>
    <d v="1899-12-30T13:50:00"/>
    <s v="161102T084"/>
    <x v="1"/>
  </r>
  <r>
    <n v="0"/>
    <x v="0"/>
    <d v="1899-12-30T14:00:00"/>
    <s v="161102T085"/>
    <x v="2"/>
  </r>
  <r>
    <n v="0"/>
    <x v="0"/>
    <d v="1899-12-30T14:10:00"/>
    <s v="161102T086"/>
    <x v="2"/>
  </r>
  <r>
    <n v="0"/>
    <x v="0"/>
    <d v="1899-12-30T14:20:00"/>
    <s v="161102T087"/>
    <x v="2"/>
  </r>
  <r>
    <n v="0"/>
    <x v="0"/>
    <d v="1899-12-30T14:30:00"/>
    <s v="161102T088"/>
    <x v="2"/>
  </r>
  <r>
    <n v="0"/>
    <x v="0"/>
    <d v="1899-12-30T14:40:00"/>
    <s v="161102T089"/>
    <x v="2"/>
  </r>
  <r>
    <n v="0"/>
    <x v="0"/>
    <d v="1899-12-30T14:50:00"/>
    <s v="161102T090"/>
    <x v="2"/>
  </r>
  <r>
    <n v="0"/>
    <x v="0"/>
    <d v="1899-12-30T15:00:00"/>
    <s v="161102T091"/>
    <x v="2"/>
  </r>
  <r>
    <n v="0"/>
    <x v="0"/>
    <d v="1899-12-30T15:10:00"/>
    <s v="161102T092"/>
    <x v="2"/>
  </r>
  <r>
    <n v="0"/>
    <x v="0"/>
    <d v="1899-12-30T15:20:00"/>
    <s v="161102T093"/>
    <x v="2"/>
  </r>
  <r>
    <n v="0"/>
    <x v="0"/>
    <d v="1899-12-30T15:30:00"/>
    <s v="161102T094"/>
    <x v="2"/>
  </r>
  <r>
    <n v="0"/>
    <x v="0"/>
    <d v="1899-12-30T15:40:00"/>
    <s v="161102T095"/>
    <x v="2"/>
  </r>
  <r>
    <n v="0"/>
    <x v="0"/>
    <d v="1899-12-30T15:50:00"/>
    <s v="161102T096"/>
    <x v="2"/>
  </r>
  <r>
    <n v="0"/>
    <x v="0"/>
    <d v="1899-12-30T16:00:00"/>
    <s v="161102T097"/>
    <x v="2"/>
  </r>
  <r>
    <n v="0"/>
    <x v="0"/>
    <d v="1899-12-30T16:10:00"/>
    <s v="161102T098"/>
    <x v="2"/>
  </r>
  <r>
    <n v="0"/>
    <x v="0"/>
    <d v="1899-12-30T16:20:00"/>
    <s v="161102T099"/>
    <x v="2"/>
  </r>
  <r>
    <n v="0"/>
    <x v="0"/>
    <d v="1899-12-30T16:30:00"/>
    <s v="161102T100"/>
    <x v="2"/>
  </r>
  <r>
    <n v="0"/>
    <x v="0"/>
    <d v="1899-12-30T16:40:00"/>
    <s v="161102T101"/>
    <x v="2"/>
  </r>
  <r>
    <n v="0"/>
    <x v="0"/>
    <d v="1899-12-30T16:50:00"/>
    <s v="161102T102"/>
    <x v="2"/>
  </r>
  <r>
    <n v="0"/>
    <x v="0"/>
    <d v="1899-12-30T17:00:00"/>
    <s v="161102T103"/>
    <x v="2"/>
  </r>
  <r>
    <n v="0"/>
    <x v="0"/>
    <d v="1899-12-30T17:10:00"/>
    <s v="161102T104"/>
    <x v="2"/>
  </r>
  <r>
    <n v="0"/>
    <x v="0"/>
    <d v="1899-12-30T17:20:00"/>
    <s v="161102T105"/>
    <x v="2"/>
  </r>
  <r>
    <n v="0"/>
    <x v="0"/>
    <d v="1899-12-30T17:30:00"/>
    <s v="161102T106"/>
    <x v="2"/>
  </r>
  <r>
    <n v="0"/>
    <x v="0"/>
    <d v="1899-12-30T17:40:00"/>
    <s v="161102T107"/>
    <x v="2"/>
  </r>
  <r>
    <n v="0"/>
    <x v="0"/>
    <d v="1899-12-30T17:50:00"/>
    <s v="161102T108"/>
    <x v="2"/>
  </r>
  <r>
    <n v="0"/>
    <x v="0"/>
    <d v="1899-12-30T18:00:00"/>
    <s v="161102T109"/>
    <x v="2"/>
  </r>
  <r>
    <n v="0"/>
    <x v="0"/>
    <d v="1899-12-30T18:10:00"/>
    <s v="161102T110"/>
    <x v="2"/>
  </r>
  <r>
    <n v="0"/>
    <x v="0"/>
    <d v="1899-12-30T18:20:00"/>
    <s v="161102T111"/>
    <x v="2"/>
  </r>
  <r>
    <n v="0"/>
    <x v="0"/>
    <d v="1899-12-30T18:30:00"/>
    <s v="161102T112"/>
    <x v="2"/>
  </r>
  <r>
    <n v="0"/>
    <x v="0"/>
    <d v="1899-12-30T18:40:00"/>
    <s v="161102T113"/>
    <x v="2"/>
  </r>
  <r>
    <n v="0"/>
    <x v="0"/>
    <d v="1899-12-30T18:50:00"/>
    <s v="161102T114"/>
    <x v="2"/>
  </r>
  <r>
    <n v="0"/>
    <x v="0"/>
    <d v="1899-12-30T19:00:00"/>
    <s v="161102T115"/>
    <x v="2"/>
  </r>
  <r>
    <n v="0"/>
    <x v="0"/>
    <d v="1899-12-30T19:10:00"/>
    <s v="161102T116"/>
    <x v="2"/>
  </r>
  <r>
    <n v="0"/>
    <x v="0"/>
    <d v="1899-12-30T19:20:00"/>
    <s v="161102T117"/>
    <x v="2"/>
  </r>
  <r>
    <n v="0"/>
    <x v="0"/>
    <d v="1899-12-30T19:30:00"/>
    <s v="161102T118"/>
    <x v="2"/>
  </r>
  <r>
    <n v="0"/>
    <x v="0"/>
    <d v="1899-12-30T19:40:00"/>
    <s v="161102T119"/>
    <x v="2"/>
  </r>
  <r>
    <n v="0"/>
    <x v="0"/>
    <d v="1899-12-30T19:50:00"/>
    <s v="161102T120"/>
    <x v="2"/>
  </r>
  <r>
    <n v="0"/>
    <x v="0"/>
    <d v="1899-12-30T20:00:00"/>
    <s v="161102T121"/>
    <x v="2"/>
  </r>
  <r>
    <n v="0"/>
    <x v="0"/>
    <d v="1899-12-30T20:10:00"/>
    <s v="161102T122"/>
    <x v="2"/>
  </r>
  <r>
    <n v="0"/>
    <x v="0"/>
    <d v="1899-12-30T20:20:00"/>
    <s v="161102T123"/>
    <x v="2"/>
  </r>
  <r>
    <n v="0"/>
    <x v="0"/>
    <d v="1899-12-30T20:30:00"/>
    <s v="161102T124"/>
    <x v="2"/>
  </r>
  <r>
    <n v="0"/>
    <x v="0"/>
    <d v="1899-12-30T20:40:00"/>
    <s v="161102T125"/>
    <x v="2"/>
  </r>
  <r>
    <n v="0"/>
    <x v="0"/>
    <d v="1899-12-30T20:50:00"/>
    <s v="161102T126"/>
    <x v="2"/>
  </r>
  <r>
    <n v="0"/>
    <x v="0"/>
    <d v="1899-12-30T21:00:00"/>
    <s v="161102T127"/>
    <x v="2"/>
  </r>
  <r>
    <n v="0"/>
    <x v="0"/>
    <d v="1899-12-30T21:10:00"/>
    <s v="161102T128"/>
    <x v="2"/>
  </r>
  <r>
    <n v="0"/>
    <x v="0"/>
    <d v="1899-12-30T21:20:00"/>
    <s v="161102T129"/>
    <x v="2"/>
  </r>
  <r>
    <n v="0"/>
    <x v="0"/>
    <d v="1899-12-30T21:30:00"/>
    <s v="161102T130"/>
    <x v="2"/>
  </r>
  <r>
    <n v="0"/>
    <x v="0"/>
    <d v="1899-12-30T21:40:00"/>
    <s v="161102T131"/>
    <x v="2"/>
  </r>
  <r>
    <n v="0"/>
    <x v="0"/>
    <d v="1899-12-30T21:50:00"/>
    <s v="161102T132"/>
    <x v="2"/>
  </r>
  <r>
    <n v="0"/>
    <x v="0"/>
    <d v="1899-12-30T22:00:00"/>
    <s v="161102T133"/>
    <x v="0"/>
  </r>
  <r>
    <n v="0"/>
    <x v="0"/>
    <d v="1899-12-30T22:10:00"/>
    <s v="161102T134"/>
    <x v="0"/>
  </r>
  <r>
    <n v="0"/>
    <x v="0"/>
    <d v="1899-12-30T22:20:00"/>
    <s v="161102T135"/>
    <x v="0"/>
  </r>
  <r>
    <n v="0"/>
    <x v="0"/>
    <d v="1899-12-30T22:30:00"/>
    <s v="161102T136"/>
    <x v="0"/>
  </r>
  <r>
    <n v="0"/>
    <x v="0"/>
    <d v="1899-12-30T22:40:00"/>
    <s v="161102T137"/>
    <x v="0"/>
  </r>
  <r>
    <n v="0"/>
    <x v="0"/>
    <d v="1899-12-30T22:50:00"/>
    <s v="161102T138"/>
    <x v="0"/>
  </r>
  <r>
    <n v="0"/>
    <x v="0"/>
    <d v="1899-12-30T23:00:00"/>
    <s v="161102T139"/>
    <x v="0"/>
  </r>
  <r>
    <n v="0"/>
    <x v="0"/>
    <d v="1899-12-30T23:10:00"/>
    <s v="161102T140"/>
    <x v="0"/>
  </r>
  <r>
    <n v="0"/>
    <x v="0"/>
    <d v="1899-12-30T23:20:00"/>
    <s v="161102T141"/>
    <x v="0"/>
  </r>
  <r>
    <n v="0"/>
    <x v="0"/>
    <d v="1899-12-30T23:30:00"/>
    <s v="161102T142"/>
    <x v="0"/>
  </r>
  <r>
    <n v="0"/>
    <x v="0"/>
    <d v="1899-12-30T23:40:00"/>
    <s v="161102T143"/>
    <x v="0"/>
  </r>
  <r>
    <n v="0"/>
    <x v="0"/>
    <d v="1899-12-30T23:50:00"/>
    <s v="161102T144"/>
    <x v="0"/>
  </r>
  <r>
    <n v="0"/>
    <x v="1"/>
    <d v="1899-12-31T00:00:00"/>
    <s v="161103T001"/>
    <x v="0"/>
  </r>
  <r>
    <n v="0"/>
    <x v="1"/>
    <d v="1899-12-30T00:10:00"/>
    <s v="161103T002"/>
    <x v="0"/>
  </r>
  <r>
    <n v="0"/>
    <x v="1"/>
    <d v="1899-12-30T00:20:00"/>
    <s v="161103T003"/>
    <x v="0"/>
  </r>
  <r>
    <n v="0"/>
    <x v="1"/>
    <d v="1899-12-30T00:30:00"/>
    <s v="161103T004"/>
    <x v="0"/>
  </r>
  <r>
    <n v="0"/>
    <x v="1"/>
    <d v="1899-12-30T00:40:00"/>
    <s v="161103T005"/>
    <x v="0"/>
  </r>
  <r>
    <n v="0"/>
    <x v="1"/>
    <d v="1899-12-30T00:50:00"/>
    <s v="161103T006"/>
    <x v="0"/>
  </r>
  <r>
    <n v="0"/>
    <x v="1"/>
    <d v="1899-12-30T01:00:00"/>
    <s v="161103T007"/>
    <x v="0"/>
  </r>
  <r>
    <n v="0"/>
    <x v="1"/>
    <d v="1899-12-30T01:10:00"/>
    <s v="161103T008"/>
    <x v="0"/>
  </r>
  <r>
    <n v="0"/>
    <x v="1"/>
    <d v="1899-12-30T01:20:00"/>
    <s v="161103T009"/>
    <x v="0"/>
  </r>
  <r>
    <n v="0"/>
    <x v="1"/>
    <d v="1899-12-30T01:30:00"/>
    <s v="161103T010"/>
    <x v="0"/>
  </r>
  <r>
    <n v="0"/>
    <x v="1"/>
    <d v="1899-12-30T01:40:00"/>
    <s v="161103T011"/>
    <x v="0"/>
  </r>
  <r>
    <n v="0"/>
    <x v="1"/>
    <d v="1899-12-30T01:50:00"/>
    <s v="161103T012"/>
    <x v="0"/>
  </r>
  <r>
    <n v="0"/>
    <x v="1"/>
    <d v="1899-12-30T02:00:00"/>
    <s v="161103T013"/>
    <x v="0"/>
  </r>
  <r>
    <n v="1"/>
    <x v="1"/>
    <d v="1899-12-30T02:10:00"/>
    <s v="161103T014"/>
    <x v="0"/>
  </r>
  <r>
    <n v="0"/>
    <x v="1"/>
    <d v="1899-12-30T02:20:00"/>
    <s v="161103T015"/>
    <x v="0"/>
  </r>
  <r>
    <n v="0"/>
    <x v="1"/>
    <d v="1899-12-30T02:30:00"/>
    <s v="161103T016"/>
    <x v="0"/>
  </r>
  <r>
    <n v="0"/>
    <x v="1"/>
    <d v="1899-12-30T02:40:00"/>
    <s v="161103T017"/>
    <x v="0"/>
  </r>
  <r>
    <n v="0"/>
    <x v="1"/>
    <d v="1899-12-30T02:50:00"/>
    <s v="161103T018"/>
    <x v="0"/>
  </r>
  <r>
    <n v="0"/>
    <x v="1"/>
    <d v="1899-12-30T03:00:00"/>
    <s v="161103T019"/>
    <x v="0"/>
  </r>
  <r>
    <n v="0"/>
    <x v="1"/>
    <d v="1899-12-30T03:10:00"/>
    <s v="161103T020"/>
    <x v="0"/>
  </r>
  <r>
    <n v="0"/>
    <x v="1"/>
    <d v="1899-12-30T03:20:00"/>
    <s v="161103T021"/>
    <x v="0"/>
  </r>
  <r>
    <n v="0"/>
    <x v="1"/>
    <d v="1899-12-30T03:30:00"/>
    <s v="161103T022"/>
    <x v="0"/>
  </r>
  <r>
    <n v="0"/>
    <x v="1"/>
    <d v="1899-12-30T03:40:00"/>
    <s v="161103T023"/>
    <x v="0"/>
  </r>
  <r>
    <n v="0"/>
    <x v="1"/>
    <d v="1899-12-30T03:50:00"/>
    <s v="161103T024"/>
    <x v="0"/>
  </r>
  <r>
    <n v="0"/>
    <x v="1"/>
    <d v="1899-12-30T04:00:00"/>
    <s v="161103T025"/>
    <x v="0"/>
  </r>
  <r>
    <n v="0"/>
    <x v="1"/>
    <d v="1899-12-30T04:10:00"/>
    <s v="161103T026"/>
    <x v="0"/>
  </r>
  <r>
    <n v="0"/>
    <x v="1"/>
    <d v="1899-12-30T04:20:00"/>
    <s v="161103T027"/>
    <x v="0"/>
  </r>
  <r>
    <n v="0"/>
    <x v="1"/>
    <d v="1899-12-30T04:30:00"/>
    <s v="161103T028"/>
    <x v="0"/>
  </r>
  <r>
    <n v="0"/>
    <x v="1"/>
    <d v="1899-12-30T04:40:00"/>
    <s v="161103T029"/>
    <x v="0"/>
  </r>
  <r>
    <n v="0"/>
    <x v="1"/>
    <d v="1899-12-30T04:50:00"/>
    <s v="161103T030"/>
    <x v="0"/>
  </r>
  <r>
    <n v="0"/>
    <x v="1"/>
    <d v="1899-12-30T05:00:00"/>
    <s v="161103T031"/>
    <x v="0"/>
  </r>
  <r>
    <n v="0"/>
    <x v="1"/>
    <d v="1899-12-30T05:10:00"/>
    <s v="161103T032"/>
    <x v="0"/>
  </r>
  <r>
    <n v="0"/>
    <x v="1"/>
    <d v="1899-12-30T05:20:00"/>
    <s v="161103T033"/>
    <x v="0"/>
  </r>
  <r>
    <n v="0"/>
    <x v="1"/>
    <d v="1899-12-30T05:30:00"/>
    <s v="161103T034"/>
    <x v="0"/>
  </r>
  <r>
    <n v="0"/>
    <x v="1"/>
    <d v="1899-12-30T05:40:00"/>
    <s v="161103T035"/>
    <x v="0"/>
  </r>
  <r>
    <n v="0"/>
    <x v="1"/>
    <d v="1899-12-30T05:50:00"/>
    <s v="161103T036"/>
    <x v="0"/>
  </r>
  <r>
    <n v="0"/>
    <x v="1"/>
    <d v="1899-12-30T06:00:00"/>
    <s v="161103T037"/>
    <x v="1"/>
  </r>
  <r>
    <n v="0"/>
    <x v="1"/>
    <d v="1899-12-30T06:10:00"/>
    <s v="161103T038"/>
    <x v="1"/>
  </r>
  <r>
    <n v="0"/>
    <x v="1"/>
    <d v="1899-12-30T06:20:00"/>
    <s v="161103T039"/>
    <x v="1"/>
  </r>
  <r>
    <n v="0"/>
    <x v="1"/>
    <d v="1899-12-30T06:30:00"/>
    <s v="161103T040"/>
    <x v="1"/>
  </r>
  <r>
    <n v="0"/>
    <x v="1"/>
    <d v="1899-12-30T06:40:00"/>
    <s v="161103T041"/>
    <x v="1"/>
  </r>
  <r>
    <n v="0"/>
    <x v="1"/>
    <d v="1899-12-30T06:50:00"/>
    <s v="161103T042"/>
    <x v="1"/>
  </r>
  <r>
    <n v="0"/>
    <x v="1"/>
    <d v="1899-12-30T07:00:00"/>
    <s v="161103T043"/>
    <x v="1"/>
  </r>
  <r>
    <n v="0"/>
    <x v="1"/>
    <d v="1899-12-30T07:10:00"/>
    <s v="161103T044"/>
    <x v="1"/>
  </r>
  <r>
    <n v="0"/>
    <x v="1"/>
    <d v="1899-12-30T07:20:00"/>
    <s v="161103T045"/>
    <x v="1"/>
  </r>
  <r>
    <n v="0"/>
    <x v="1"/>
    <d v="1899-12-30T07:30:00"/>
    <s v="161103T046"/>
    <x v="1"/>
  </r>
  <r>
    <n v="0"/>
    <x v="1"/>
    <d v="1899-12-30T07:40:00"/>
    <s v="161103T047"/>
    <x v="1"/>
  </r>
  <r>
    <n v="0"/>
    <x v="1"/>
    <d v="1899-12-30T07:50:00"/>
    <s v="161103T048"/>
    <x v="1"/>
  </r>
  <r>
    <n v="0"/>
    <x v="1"/>
    <d v="1899-12-30T08:00:00"/>
    <s v="161103T049"/>
    <x v="1"/>
  </r>
  <r>
    <n v="0"/>
    <x v="1"/>
    <d v="1899-12-30T08:10:00"/>
    <s v="161103T050"/>
    <x v="1"/>
  </r>
  <r>
    <n v="0"/>
    <x v="1"/>
    <d v="1899-12-30T08:20:00"/>
    <s v="161103T051"/>
    <x v="1"/>
  </r>
  <r>
    <n v="0"/>
    <x v="1"/>
    <d v="1899-12-30T08:30:00"/>
    <s v="161103T052"/>
    <x v="1"/>
  </r>
  <r>
    <n v="0"/>
    <x v="1"/>
    <d v="1899-12-30T08:40:00"/>
    <s v="161103T053"/>
    <x v="1"/>
  </r>
  <r>
    <n v="0"/>
    <x v="1"/>
    <d v="1899-12-30T08:50:00"/>
    <s v="161103T054"/>
    <x v="1"/>
  </r>
  <r>
    <n v="0"/>
    <x v="1"/>
    <d v="1899-12-30T09:00:00"/>
    <s v="161103T055"/>
    <x v="1"/>
  </r>
  <r>
    <n v="0"/>
    <x v="1"/>
    <d v="1899-12-30T09:10:00"/>
    <s v="161103T056"/>
    <x v="1"/>
  </r>
  <r>
    <n v="0"/>
    <x v="1"/>
    <d v="1899-12-30T09:20:00"/>
    <s v="161103T057"/>
    <x v="1"/>
  </r>
  <r>
    <n v="0"/>
    <x v="1"/>
    <d v="1899-12-30T09:30:00"/>
    <s v="161103T058"/>
    <x v="1"/>
  </r>
  <r>
    <n v="0"/>
    <x v="1"/>
    <d v="1899-12-30T09:40:00"/>
    <s v="161103T059"/>
    <x v="1"/>
  </r>
  <r>
    <n v="0"/>
    <x v="1"/>
    <d v="1899-12-30T09:50:00"/>
    <s v="161103T060"/>
    <x v="1"/>
  </r>
  <r>
    <n v="0"/>
    <x v="1"/>
    <d v="1899-12-30T10:00:00"/>
    <s v="161103T061"/>
    <x v="1"/>
  </r>
  <r>
    <n v="0"/>
    <x v="1"/>
    <d v="1899-12-30T10:10:00"/>
    <s v="161103T062"/>
    <x v="1"/>
  </r>
  <r>
    <n v="0"/>
    <x v="1"/>
    <d v="1899-12-30T10:20:00"/>
    <s v="161103T063"/>
    <x v="1"/>
  </r>
  <r>
    <n v="0"/>
    <x v="1"/>
    <d v="1899-12-30T10:30:00"/>
    <s v="161103T064"/>
    <x v="1"/>
  </r>
  <r>
    <n v="0"/>
    <x v="1"/>
    <d v="1899-12-30T10:40:00"/>
    <s v="161103T065"/>
    <x v="1"/>
  </r>
  <r>
    <n v="0"/>
    <x v="1"/>
    <d v="1899-12-30T10:50:00"/>
    <s v="161103T066"/>
    <x v="1"/>
  </r>
  <r>
    <n v="0"/>
    <x v="1"/>
    <d v="1899-12-30T11:00:00"/>
    <s v="161103T067"/>
    <x v="1"/>
  </r>
  <r>
    <n v="0"/>
    <x v="1"/>
    <d v="1899-12-30T11:10:00"/>
    <s v="161103T068"/>
    <x v="1"/>
  </r>
  <r>
    <n v="0"/>
    <x v="1"/>
    <d v="1899-12-30T11:20:00"/>
    <s v="161103T069"/>
    <x v="1"/>
  </r>
  <r>
    <n v="1"/>
    <x v="1"/>
    <d v="1899-12-30T11:30:00"/>
    <s v="161103T070"/>
    <x v="1"/>
  </r>
  <r>
    <n v="0"/>
    <x v="1"/>
    <d v="1899-12-30T11:40:00"/>
    <s v="161103T071"/>
    <x v="1"/>
  </r>
  <r>
    <n v="1"/>
    <x v="1"/>
    <d v="1899-12-30T11:50:00"/>
    <s v="161103T072"/>
    <x v="1"/>
  </r>
  <r>
    <n v="0"/>
    <x v="1"/>
    <d v="1899-12-30T12:00:00"/>
    <s v="161103T073"/>
    <x v="1"/>
  </r>
  <r>
    <n v="0"/>
    <x v="1"/>
    <d v="1899-12-30T12:10:00"/>
    <s v="161103T074"/>
    <x v="1"/>
  </r>
  <r>
    <n v="0"/>
    <x v="1"/>
    <d v="1899-12-30T12:20:00"/>
    <s v="161103T075"/>
    <x v="1"/>
  </r>
  <r>
    <n v="0"/>
    <x v="1"/>
    <d v="1899-12-30T12:30:00"/>
    <s v="161103T076"/>
    <x v="1"/>
  </r>
  <r>
    <n v="0"/>
    <x v="1"/>
    <d v="1899-12-30T12:40:00"/>
    <s v="161103T077"/>
    <x v="1"/>
  </r>
  <r>
    <n v="0"/>
    <x v="1"/>
    <d v="1899-12-30T12:50:00"/>
    <s v="161103T078"/>
    <x v="1"/>
  </r>
  <r>
    <n v="0"/>
    <x v="1"/>
    <d v="1899-12-30T13:00:00"/>
    <s v="161103T079"/>
    <x v="1"/>
  </r>
  <r>
    <n v="0"/>
    <x v="1"/>
    <d v="1899-12-30T13:10:00"/>
    <s v="161103T080"/>
    <x v="1"/>
  </r>
  <r>
    <n v="0"/>
    <x v="1"/>
    <d v="1899-12-30T13:20:00"/>
    <s v="161103T081"/>
    <x v="1"/>
  </r>
  <r>
    <n v="0"/>
    <x v="1"/>
    <d v="1899-12-30T13:30:00"/>
    <s v="161103T082"/>
    <x v="1"/>
  </r>
  <r>
    <n v="0"/>
    <x v="1"/>
    <d v="1899-12-30T13:40:00"/>
    <s v="161103T083"/>
    <x v="1"/>
  </r>
  <r>
    <n v="0"/>
    <x v="1"/>
    <d v="1899-12-30T13:50:00"/>
    <s v="161103T084"/>
    <x v="1"/>
  </r>
  <r>
    <n v="0"/>
    <x v="1"/>
    <d v="1899-12-30T14:00:00"/>
    <s v="161103T085"/>
    <x v="2"/>
  </r>
  <r>
    <n v="0"/>
    <x v="1"/>
    <d v="1899-12-30T14:10:00"/>
    <s v="161103T086"/>
    <x v="2"/>
  </r>
  <r>
    <n v="0"/>
    <x v="1"/>
    <d v="1899-12-30T14:20:00"/>
    <s v="161103T087"/>
    <x v="2"/>
  </r>
  <r>
    <n v="0"/>
    <x v="1"/>
    <d v="1899-12-30T14:30:00"/>
    <s v="161103T088"/>
    <x v="2"/>
  </r>
  <r>
    <n v="0"/>
    <x v="1"/>
    <d v="1899-12-30T14:40:00"/>
    <s v="161103T089"/>
    <x v="2"/>
  </r>
  <r>
    <n v="0"/>
    <x v="1"/>
    <d v="1899-12-30T14:50:00"/>
    <s v="161103T090"/>
    <x v="2"/>
  </r>
  <r>
    <n v="0"/>
    <x v="1"/>
    <d v="1899-12-30T15:00:00"/>
    <s v="161103T091"/>
    <x v="2"/>
  </r>
  <r>
    <n v="0"/>
    <x v="1"/>
    <d v="1899-12-30T15:10:00"/>
    <s v="161103T092"/>
    <x v="2"/>
  </r>
  <r>
    <n v="0"/>
    <x v="1"/>
    <d v="1899-12-30T15:20:00"/>
    <s v="161103T093"/>
    <x v="2"/>
  </r>
  <r>
    <n v="0"/>
    <x v="1"/>
    <d v="1899-12-30T15:30:00"/>
    <s v="161103T094"/>
    <x v="2"/>
  </r>
  <r>
    <n v="0"/>
    <x v="1"/>
    <d v="1899-12-30T15:40:00"/>
    <s v="161103T095"/>
    <x v="2"/>
  </r>
  <r>
    <n v="0"/>
    <x v="1"/>
    <d v="1899-12-30T15:50:00"/>
    <s v="161103T096"/>
    <x v="2"/>
  </r>
  <r>
    <n v="0"/>
    <x v="1"/>
    <d v="1899-12-30T16:00:00"/>
    <s v="161103T097"/>
    <x v="2"/>
  </r>
  <r>
    <n v="0"/>
    <x v="1"/>
    <d v="1899-12-30T16:10:00"/>
    <s v="161103T098"/>
    <x v="2"/>
  </r>
  <r>
    <n v="0"/>
    <x v="1"/>
    <d v="1899-12-30T16:20:00"/>
    <s v="161103T099"/>
    <x v="2"/>
  </r>
  <r>
    <n v="0"/>
    <x v="1"/>
    <d v="1899-12-30T16:30:00"/>
    <s v="161103T100"/>
    <x v="2"/>
  </r>
  <r>
    <n v="0"/>
    <x v="1"/>
    <d v="1899-12-30T16:40:00"/>
    <s v="161103T101"/>
    <x v="2"/>
  </r>
  <r>
    <n v="0"/>
    <x v="1"/>
    <d v="1899-12-30T16:50:00"/>
    <s v="161103T102"/>
    <x v="2"/>
  </r>
  <r>
    <n v="0"/>
    <x v="1"/>
    <d v="1899-12-30T17:00:00"/>
    <s v="161103T103"/>
    <x v="2"/>
  </r>
  <r>
    <n v="0"/>
    <x v="1"/>
    <d v="1899-12-30T17:10:00"/>
    <s v="161103T104"/>
    <x v="2"/>
  </r>
  <r>
    <n v="0"/>
    <x v="1"/>
    <d v="1899-12-30T17:20:00"/>
    <s v="161103T105"/>
    <x v="2"/>
  </r>
  <r>
    <n v="0"/>
    <x v="1"/>
    <d v="1899-12-30T17:30:00"/>
    <s v="161103T106"/>
    <x v="2"/>
  </r>
  <r>
    <n v="0"/>
    <x v="1"/>
    <d v="1899-12-30T17:40:00"/>
    <s v="161103T107"/>
    <x v="2"/>
  </r>
  <r>
    <n v="0"/>
    <x v="1"/>
    <d v="1899-12-30T17:50:00"/>
    <s v="161103T108"/>
    <x v="2"/>
  </r>
  <r>
    <n v="0"/>
    <x v="1"/>
    <d v="1899-12-30T18:00:00"/>
    <s v="161103T109"/>
    <x v="2"/>
  </r>
  <r>
    <n v="0"/>
    <x v="1"/>
    <d v="1899-12-30T18:10:00"/>
    <s v="161103T110"/>
    <x v="2"/>
  </r>
  <r>
    <n v="0"/>
    <x v="1"/>
    <d v="1899-12-30T18:20:00"/>
    <s v="161103T111"/>
    <x v="2"/>
  </r>
  <r>
    <n v="0"/>
    <x v="1"/>
    <d v="1899-12-30T18:30:00"/>
    <s v="161103T112"/>
    <x v="2"/>
  </r>
  <r>
    <n v="0"/>
    <x v="1"/>
    <d v="1899-12-30T18:40:00"/>
    <s v="161103T113"/>
    <x v="2"/>
  </r>
  <r>
    <n v="0"/>
    <x v="1"/>
    <d v="1899-12-30T18:50:00"/>
    <s v="161103T114"/>
    <x v="2"/>
  </r>
  <r>
    <n v="0"/>
    <x v="1"/>
    <d v="1899-12-30T19:00:00"/>
    <s v="161103T115"/>
    <x v="2"/>
  </r>
  <r>
    <n v="0"/>
    <x v="1"/>
    <d v="1899-12-30T19:10:00"/>
    <s v="161103T116"/>
    <x v="2"/>
  </r>
  <r>
    <n v="0"/>
    <x v="1"/>
    <d v="1899-12-30T19:20:00"/>
    <s v="161103T117"/>
    <x v="2"/>
  </r>
  <r>
    <n v="0"/>
    <x v="1"/>
    <d v="1899-12-30T19:30:00"/>
    <s v="161103T118"/>
    <x v="2"/>
  </r>
  <r>
    <n v="0"/>
    <x v="1"/>
    <d v="1899-12-30T19:40:00"/>
    <s v="161103T119"/>
    <x v="2"/>
  </r>
  <r>
    <n v="0"/>
    <x v="1"/>
    <d v="1899-12-30T19:50:00"/>
    <s v="161103T120"/>
    <x v="2"/>
  </r>
  <r>
    <n v="0"/>
    <x v="1"/>
    <d v="1899-12-30T20:00:00"/>
    <s v="161103T121"/>
    <x v="2"/>
  </r>
  <r>
    <n v="0"/>
    <x v="1"/>
    <d v="1899-12-30T20:10:00"/>
    <s v="161103T122"/>
    <x v="2"/>
  </r>
  <r>
    <n v="0"/>
    <x v="1"/>
    <d v="1899-12-30T20:20:00"/>
    <s v="161103T123"/>
    <x v="2"/>
  </r>
  <r>
    <n v="0"/>
    <x v="1"/>
    <d v="1899-12-30T20:30:00"/>
    <s v="161103T124"/>
    <x v="2"/>
  </r>
  <r>
    <n v="0"/>
    <x v="1"/>
    <d v="1899-12-30T20:40:00"/>
    <s v="161103T125"/>
    <x v="2"/>
  </r>
  <r>
    <n v="0"/>
    <x v="1"/>
    <d v="1899-12-30T20:50:00"/>
    <s v="161103T126"/>
    <x v="2"/>
  </r>
  <r>
    <n v="0"/>
    <x v="1"/>
    <d v="1899-12-30T21:00:00"/>
    <s v="161103T127"/>
    <x v="2"/>
  </r>
  <r>
    <n v="0"/>
    <x v="1"/>
    <d v="1899-12-30T21:10:00"/>
    <s v="161103T128"/>
    <x v="2"/>
  </r>
  <r>
    <n v="0"/>
    <x v="1"/>
    <d v="1899-12-30T21:20:00"/>
    <s v="161103T129"/>
    <x v="2"/>
  </r>
  <r>
    <n v="0"/>
    <x v="1"/>
    <d v="1899-12-30T21:30:00"/>
    <s v="161103T130"/>
    <x v="2"/>
  </r>
  <r>
    <n v="0"/>
    <x v="1"/>
    <d v="1899-12-30T21:40:00"/>
    <s v="161103T131"/>
    <x v="2"/>
  </r>
  <r>
    <n v="0"/>
    <x v="1"/>
    <d v="1899-12-30T21:50:00"/>
    <s v="161103T132"/>
    <x v="2"/>
  </r>
  <r>
    <n v="0"/>
    <x v="1"/>
    <d v="1899-12-30T22:00:00"/>
    <s v="161103T133"/>
    <x v="0"/>
  </r>
  <r>
    <n v="0"/>
    <x v="1"/>
    <d v="1899-12-30T22:10:00"/>
    <s v="161103T134"/>
    <x v="0"/>
  </r>
  <r>
    <n v="0"/>
    <x v="1"/>
    <d v="1899-12-30T22:20:00"/>
    <s v="161103T135"/>
    <x v="0"/>
  </r>
  <r>
    <n v="0"/>
    <x v="1"/>
    <d v="1899-12-30T22:30:00"/>
    <s v="161103T136"/>
    <x v="0"/>
  </r>
  <r>
    <n v="0"/>
    <x v="1"/>
    <d v="1899-12-30T22:40:00"/>
    <s v="161103T137"/>
    <x v="0"/>
  </r>
  <r>
    <n v="0"/>
    <x v="1"/>
    <d v="1899-12-30T22:50:00"/>
    <s v="161103T138"/>
    <x v="0"/>
  </r>
  <r>
    <n v="0"/>
    <x v="1"/>
    <d v="1899-12-30T23:00:00"/>
    <s v="161103T139"/>
    <x v="0"/>
  </r>
  <r>
    <n v="0"/>
    <x v="1"/>
    <d v="1899-12-30T23:10:00"/>
    <s v="161103T140"/>
    <x v="0"/>
  </r>
  <r>
    <n v="0"/>
    <x v="1"/>
    <d v="1899-12-30T23:20:00"/>
    <s v="161103T141"/>
    <x v="0"/>
  </r>
  <r>
    <n v="0"/>
    <x v="1"/>
    <d v="1899-12-30T23:30:00"/>
    <s v="161103T142"/>
    <x v="0"/>
  </r>
  <r>
    <n v="0"/>
    <x v="1"/>
    <d v="1899-12-30T23:40:00"/>
    <s v="161103T143"/>
    <x v="0"/>
  </r>
  <r>
    <n v="0"/>
    <x v="1"/>
    <d v="1899-12-30T23:50:00"/>
    <s v="161103T144"/>
    <x v="0"/>
  </r>
  <r>
    <n v="0"/>
    <x v="2"/>
    <d v="1899-12-31T00:00:00"/>
    <s v="161104T001"/>
    <x v="0"/>
  </r>
  <r>
    <n v="0"/>
    <x v="2"/>
    <d v="1899-12-31T00:10:00"/>
    <s v="161104T002"/>
    <x v="0"/>
  </r>
  <r>
    <n v="0"/>
    <x v="2"/>
    <d v="1899-12-31T00:20:00"/>
    <s v="161104T003"/>
    <x v="0"/>
  </r>
  <r>
    <n v="0"/>
    <x v="2"/>
    <d v="1899-12-31T00:30:00"/>
    <s v="161104T004"/>
    <x v="0"/>
  </r>
  <r>
    <n v="0"/>
    <x v="2"/>
    <d v="1899-12-31T00:40:00"/>
    <s v="161104T005"/>
    <x v="0"/>
  </r>
  <r>
    <n v="0"/>
    <x v="2"/>
    <d v="1899-12-31T00:50:00"/>
    <s v="161104T006"/>
    <x v="0"/>
  </r>
  <r>
    <n v="0"/>
    <x v="2"/>
    <d v="1899-12-31T01:00:00"/>
    <s v="161104T007"/>
    <x v="0"/>
  </r>
  <r>
    <n v="0"/>
    <x v="2"/>
    <d v="1899-12-31T01:10:00"/>
    <s v="161104T008"/>
    <x v="0"/>
  </r>
  <r>
    <n v="0"/>
    <x v="2"/>
    <d v="1899-12-31T01:20:00"/>
    <s v="161104T009"/>
    <x v="0"/>
  </r>
  <r>
    <n v="0"/>
    <x v="2"/>
    <d v="1899-12-31T01:30:00"/>
    <s v="161104T010"/>
    <x v="0"/>
  </r>
  <r>
    <n v="0"/>
    <x v="2"/>
    <d v="1899-12-31T01:40:00"/>
    <s v="161104T011"/>
    <x v="0"/>
  </r>
  <r>
    <n v="0"/>
    <x v="2"/>
    <d v="1899-12-31T01:50:00"/>
    <s v="161104T012"/>
    <x v="0"/>
  </r>
  <r>
    <n v="0"/>
    <x v="2"/>
    <d v="1899-12-31T02:00:00"/>
    <s v="161104T013"/>
    <x v="0"/>
  </r>
  <r>
    <n v="0"/>
    <x v="2"/>
    <d v="1899-12-31T02:10:00"/>
    <s v="161104T014"/>
    <x v="0"/>
  </r>
  <r>
    <n v="0"/>
    <x v="2"/>
    <d v="1899-12-31T02:20:00"/>
    <s v="161104T015"/>
    <x v="0"/>
  </r>
  <r>
    <n v="0"/>
    <x v="2"/>
    <d v="1899-12-31T02:30:00"/>
    <s v="161104T016"/>
    <x v="0"/>
  </r>
  <r>
    <n v="0"/>
    <x v="2"/>
    <d v="1899-12-31T02:40:00"/>
    <s v="161104T017"/>
    <x v="0"/>
  </r>
  <r>
    <n v="0"/>
    <x v="2"/>
    <d v="1899-12-31T02:50:00"/>
    <s v="161104T018"/>
    <x v="0"/>
  </r>
  <r>
    <n v="0"/>
    <x v="2"/>
    <d v="1899-12-31T03:00:00"/>
    <s v="161104T019"/>
    <x v="0"/>
  </r>
  <r>
    <n v="0"/>
    <x v="2"/>
    <d v="1899-12-31T03:10:00"/>
    <s v="161104T020"/>
    <x v="0"/>
  </r>
  <r>
    <n v="0"/>
    <x v="2"/>
    <d v="1899-12-31T03:20:00"/>
    <s v="161104T021"/>
    <x v="0"/>
  </r>
  <r>
    <n v="0"/>
    <x v="2"/>
    <d v="1899-12-31T03:30:00"/>
    <s v="161104T022"/>
    <x v="0"/>
  </r>
  <r>
    <n v="0"/>
    <x v="2"/>
    <d v="1899-12-31T03:40:00"/>
    <s v="161104T023"/>
    <x v="0"/>
  </r>
  <r>
    <n v="0"/>
    <x v="2"/>
    <d v="1899-12-31T03:50:00"/>
    <s v="161104T024"/>
    <x v="0"/>
  </r>
  <r>
    <n v="0"/>
    <x v="2"/>
    <d v="1899-12-31T04:00:00"/>
    <s v="161104T025"/>
    <x v="0"/>
  </r>
  <r>
    <n v="0"/>
    <x v="2"/>
    <d v="1899-12-31T04:10:00"/>
    <s v="161104T026"/>
    <x v="0"/>
  </r>
  <r>
    <n v="0"/>
    <x v="2"/>
    <d v="1899-12-31T04:20:00"/>
    <s v="161104T027"/>
    <x v="0"/>
  </r>
  <r>
    <n v="0"/>
    <x v="2"/>
    <d v="1899-12-31T04:30:00"/>
    <s v="161104T028"/>
    <x v="0"/>
  </r>
  <r>
    <n v="0"/>
    <x v="2"/>
    <d v="1899-12-31T04:40:00"/>
    <s v="161104T029"/>
    <x v="0"/>
  </r>
  <r>
    <n v="0"/>
    <x v="2"/>
    <d v="1899-12-31T04:50:00"/>
    <s v="161104T030"/>
    <x v="0"/>
  </r>
  <r>
    <n v="0"/>
    <x v="2"/>
    <d v="1899-12-31T05:00:00"/>
    <s v="161104T031"/>
    <x v="0"/>
  </r>
  <r>
    <n v="0"/>
    <x v="2"/>
    <d v="1899-12-31T05:10:00"/>
    <s v="161104T032"/>
    <x v="0"/>
  </r>
  <r>
    <n v="0"/>
    <x v="2"/>
    <d v="1899-12-31T05:20:00"/>
    <s v="161104T033"/>
    <x v="0"/>
  </r>
  <r>
    <n v="0"/>
    <x v="2"/>
    <d v="1899-12-31T05:30:00"/>
    <s v="161104T034"/>
    <x v="0"/>
  </r>
  <r>
    <n v="0"/>
    <x v="2"/>
    <d v="1899-12-31T05:40:00"/>
    <s v="161104T035"/>
    <x v="0"/>
  </r>
  <r>
    <n v="0"/>
    <x v="2"/>
    <d v="1899-12-31T05:50:00"/>
    <s v="161104T036"/>
    <x v="0"/>
  </r>
  <r>
    <n v="0"/>
    <x v="2"/>
    <d v="1899-12-31T06:00:00"/>
    <s v="161104T037"/>
    <x v="1"/>
  </r>
  <r>
    <n v="0"/>
    <x v="2"/>
    <d v="1899-12-31T06:10:00"/>
    <s v="161104T038"/>
    <x v="1"/>
  </r>
  <r>
    <n v="0"/>
    <x v="2"/>
    <d v="1899-12-31T06:20:00"/>
    <s v="161104T039"/>
    <x v="1"/>
  </r>
  <r>
    <n v="0"/>
    <x v="2"/>
    <d v="1899-12-31T06:30:00"/>
    <s v="161104T040"/>
    <x v="1"/>
  </r>
  <r>
    <n v="0"/>
    <x v="2"/>
    <d v="1899-12-31T06:40:00"/>
    <s v="161104T041"/>
    <x v="1"/>
  </r>
  <r>
    <n v="0"/>
    <x v="2"/>
    <d v="1899-12-31T06:50:00"/>
    <s v="161104T042"/>
    <x v="1"/>
  </r>
  <r>
    <n v="0"/>
    <x v="2"/>
    <d v="1899-12-31T07:00:00"/>
    <s v="161104T043"/>
    <x v="1"/>
  </r>
  <r>
    <n v="0"/>
    <x v="2"/>
    <d v="1899-12-31T07:10:00"/>
    <s v="161104T044"/>
    <x v="1"/>
  </r>
  <r>
    <n v="0"/>
    <x v="2"/>
    <d v="1899-12-31T07:20:00"/>
    <s v="161104T045"/>
    <x v="1"/>
  </r>
  <r>
    <n v="0"/>
    <x v="2"/>
    <d v="1899-12-31T07:30:00"/>
    <s v="161104T046"/>
    <x v="1"/>
  </r>
  <r>
    <n v="0"/>
    <x v="2"/>
    <d v="1899-12-31T07:40:00"/>
    <s v="161104T047"/>
    <x v="1"/>
  </r>
  <r>
    <n v="0"/>
    <x v="2"/>
    <d v="1899-12-31T07:50:00"/>
    <s v="161104T048"/>
    <x v="1"/>
  </r>
  <r>
    <n v="0"/>
    <x v="2"/>
    <d v="1899-12-31T08:00:00"/>
    <s v="161104T049"/>
    <x v="1"/>
  </r>
  <r>
    <n v="0"/>
    <x v="2"/>
    <d v="1899-12-31T08:10:00"/>
    <s v="161104T050"/>
    <x v="1"/>
  </r>
  <r>
    <n v="0"/>
    <x v="2"/>
    <d v="1899-12-31T08:20:00"/>
    <s v="161104T051"/>
    <x v="1"/>
  </r>
  <r>
    <n v="0"/>
    <x v="2"/>
    <d v="1899-12-31T08:30:00"/>
    <s v="161104T052"/>
    <x v="1"/>
  </r>
  <r>
    <n v="0"/>
    <x v="2"/>
    <d v="1899-12-31T08:40:00"/>
    <s v="161104T053"/>
    <x v="1"/>
  </r>
  <r>
    <n v="0"/>
    <x v="2"/>
    <d v="1899-12-31T08:50:00"/>
    <s v="161104T054"/>
    <x v="1"/>
  </r>
  <r>
    <n v="0"/>
    <x v="2"/>
    <d v="1899-12-31T09:00:00"/>
    <s v="161104T055"/>
    <x v="1"/>
  </r>
  <r>
    <n v="0"/>
    <x v="2"/>
    <d v="1899-12-31T09:10:00"/>
    <s v="161104T056"/>
    <x v="1"/>
  </r>
  <r>
    <n v="0"/>
    <x v="2"/>
    <d v="1899-12-31T09:20:00"/>
    <s v="161104T057"/>
    <x v="1"/>
  </r>
  <r>
    <n v="0"/>
    <x v="2"/>
    <d v="1899-12-31T09:30:00"/>
    <s v="161104T058"/>
    <x v="1"/>
  </r>
  <r>
    <n v="0"/>
    <x v="2"/>
    <d v="1899-12-31T09:40:00"/>
    <s v="161104T059"/>
    <x v="1"/>
  </r>
  <r>
    <n v="0"/>
    <x v="2"/>
    <d v="1899-12-31T09:50:00"/>
    <s v="161104T060"/>
    <x v="1"/>
  </r>
  <r>
    <n v="0"/>
    <x v="2"/>
    <d v="1899-12-31T10:00:00"/>
    <s v="161104T061"/>
    <x v="1"/>
  </r>
  <r>
    <n v="0"/>
    <x v="2"/>
    <d v="1899-12-31T10:10:00"/>
    <s v="161104T062"/>
    <x v="1"/>
  </r>
  <r>
    <n v="0"/>
    <x v="2"/>
    <d v="1899-12-31T10:20:00"/>
    <s v="161104T063"/>
    <x v="1"/>
  </r>
  <r>
    <n v="0"/>
    <x v="2"/>
    <d v="1899-12-31T10:30:00"/>
    <s v="161104T064"/>
    <x v="1"/>
  </r>
  <r>
    <n v="0"/>
    <x v="2"/>
    <d v="1899-12-31T10:40:00"/>
    <s v="161104T065"/>
    <x v="1"/>
  </r>
  <r>
    <n v="0"/>
    <x v="2"/>
    <d v="1899-12-31T10:50:00"/>
    <s v="161104T066"/>
    <x v="1"/>
  </r>
  <r>
    <n v="0"/>
    <x v="2"/>
    <d v="1899-12-31T11:00:00"/>
    <s v="161104T067"/>
    <x v="1"/>
  </r>
  <r>
    <n v="0"/>
    <x v="2"/>
    <d v="1899-12-31T11:10:00"/>
    <s v="161104T068"/>
    <x v="1"/>
  </r>
  <r>
    <n v="0"/>
    <x v="2"/>
    <d v="1899-12-31T11:20:00"/>
    <s v="161104T069"/>
    <x v="1"/>
  </r>
  <r>
    <n v="0"/>
    <x v="2"/>
    <d v="1899-12-31T11:30:00"/>
    <s v="161104T070"/>
    <x v="1"/>
  </r>
  <r>
    <n v="0"/>
    <x v="2"/>
    <d v="1899-12-31T11:40:00"/>
    <s v="161104T071"/>
    <x v="1"/>
  </r>
  <r>
    <n v="0"/>
    <x v="2"/>
    <d v="1899-12-31T11:50:00"/>
    <s v="161104T072"/>
    <x v="1"/>
  </r>
  <r>
    <n v="0"/>
    <x v="2"/>
    <d v="1899-12-31T12:00:00"/>
    <s v="161104T073"/>
    <x v="1"/>
  </r>
  <r>
    <n v="0"/>
    <x v="2"/>
    <d v="1899-12-31T12:10:00"/>
    <s v="161104T074"/>
    <x v="1"/>
  </r>
  <r>
    <n v="0"/>
    <x v="2"/>
    <d v="1899-12-31T12:20:00"/>
    <s v="161104T075"/>
    <x v="1"/>
  </r>
  <r>
    <n v="0"/>
    <x v="2"/>
    <d v="1899-12-31T12:30:00"/>
    <s v="161104T076"/>
    <x v="1"/>
  </r>
  <r>
    <n v="0"/>
    <x v="2"/>
    <d v="1899-12-31T12:40:00"/>
    <s v="161104T077"/>
    <x v="1"/>
  </r>
  <r>
    <n v="0"/>
    <x v="2"/>
    <d v="1899-12-31T12:50:00"/>
    <s v="161104T078"/>
    <x v="1"/>
  </r>
  <r>
    <n v="0"/>
    <x v="2"/>
    <d v="1899-12-31T13:00:00"/>
    <s v="161104T079"/>
    <x v="1"/>
  </r>
  <r>
    <n v="0"/>
    <x v="2"/>
    <d v="1899-12-31T13:10:00"/>
    <s v="161104T080"/>
    <x v="1"/>
  </r>
  <r>
    <n v="0"/>
    <x v="2"/>
    <d v="1899-12-31T13:20:00"/>
    <s v="161104T081"/>
    <x v="1"/>
  </r>
  <r>
    <n v="0"/>
    <x v="2"/>
    <d v="1899-12-31T13:30:00"/>
    <s v="161104T082"/>
    <x v="1"/>
  </r>
  <r>
    <n v="0"/>
    <x v="2"/>
    <d v="1899-12-31T13:40:00"/>
    <s v="161104T083"/>
    <x v="1"/>
  </r>
  <r>
    <n v="0"/>
    <x v="2"/>
    <d v="1899-12-31T13:50:00"/>
    <s v="161104T084"/>
    <x v="1"/>
  </r>
  <r>
    <n v="0"/>
    <x v="2"/>
    <d v="1899-12-31T14:00:00"/>
    <s v="161104T085"/>
    <x v="2"/>
  </r>
  <r>
    <n v="0"/>
    <x v="2"/>
    <d v="1899-12-31T14:10:00"/>
    <s v="161104T086"/>
    <x v="2"/>
  </r>
  <r>
    <n v="0"/>
    <x v="2"/>
    <d v="1899-12-31T14:20:00"/>
    <s v="161104T087"/>
    <x v="2"/>
  </r>
  <r>
    <n v="0"/>
    <x v="2"/>
    <d v="1899-12-31T14:30:00"/>
    <s v="161104T088"/>
    <x v="2"/>
  </r>
  <r>
    <n v="0"/>
    <x v="2"/>
    <d v="1899-12-31T14:40:00"/>
    <s v="161104T089"/>
    <x v="2"/>
  </r>
  <r>
    <n v="0"/>
    <x v="2"/>
    <d v="1899-12-31T14:50:00"/>
    <s v="161104T090"/>
    <x v="2"/>
  </r>
  <r>
    <n v="0"/>
    <x v="2"/>
    <d v="1899-12-31T15:00:00"/>
    <s v="161104T091"/>
    <x v="2"/>
  </r>
  <r>
    <n v="0"/>
    <x v="2"/>
    <d v="1899-12-31T15:10:00"/>
    <s v="161104T092"/>
    <x v="2"/>
  </r>
  <r>
    <n v="0"/>
    <x v="2"/>
    <d v="1899-12-31T15:20:00"/>
    <s v="161104T093"/>
    <x v="2"/>
  </r>
  <r>
    <n v="0"/>
    <x v="2"/>
    <d v="1899-12-31T15:30:00"/>
    <s v="161104T094"/>
    <x v="2"/>
  </r>
  <r>
    <n v="0"/>
    <x v="2"/>
    <d v="1899-12-31T15:40:00"/>
    <s v="161104T095"/>
    <x v="2"/>
  </r>
  <r>
    <n v="0"/>
    <x v="2"/>
    <d v="1899-12-31T15:50:00"/>
    <s v="161104T096"/>
    <x v="2"/>
  </r>
  <r>
    <n v="0"/>
    <x v="2"/>
    <d v="1899-12-31T16:00:00"/>
    <s v="161104T097"/>
    <x v="2"/>
  </r>
  <r>
    <n v="0"/>
    <x v="2"/>
    <d v="1899-12-31T16:10:00"/>
    <s v="161104T098"/>
    <x v="2"/>
  </r>
  <r>
    <n v="0"/>
    <x v="2"/>
    <d v="1899-12-31T16:20:00"/>
    <s v="161104T099"/>
    <x v="2"/>
  </r>
  <r>
    <n v="0"/>
    <x v="2"/>
    <d v="1899-12-31T16:30:00"/>
    <s v="161104T100"/>
    <x v="2"/>
  </r>
  <r>
    <n v="0"/>
    <x v="2"/>
    <d v="1899-12-31T16:40:00"/>
    <s v="161104T101"/>
    <x v="2"/>
  </r>
  <r>
    <n v="0"/>
    <x v="2"/>
    <d v="1899-12-31T16:50:00"/>
    <s v="161104T102"/>
    <x v="2"/>
  </r>
  <r>
    <n v="0"/>
    <x v="2"/>
    <d v="1899-12-31T17:00:00"/>
    <s v="161104T103"/>
    <x v="2"/>
  </r>
  <r>
    <n v="0"/>
    <x v="2"/>
    <d v="1899-12-31T17:10:00"/>
    <s v="161104T104"/>
    <x v="2"/>
  </r>
  <r>
    <n v="0"/>
    <x v="2"/>
    <d v="1899-12-31T17:20:00"/>
    <s v="161104T105"/>
    <x v="2"/>
  </r>
  <r>
    <n v="0"/>
    <x v="2"/>
    <d v="1899-12-31T17:30:00"/>
    <s v="161104T106"/>
    <x v="2"/>
  </r>
  <r>
    <n v="0"/>
    <x v="2"/>
    <d v="1899-12-31T17:40:00"/>
    <s v="161104T107"/>
    <x v="2"/>
  </r>
  <r>
    <n v="0"/>
    <x v="2"/>
    <d v="1899-12-31T17:50:00"/>
    <s v="161104T108"/>
    <x v="2"/>
  </r>
  <r>
    <n v="0"/>
    <x v="2"/>
    <d v="1899-12-31T18:00:00"/>
    <s v="161104T109"/>
    <x v="2"/>
  </r>
  <r>
    <n v="0"/>
    <x v="2"/>
    <d v="1899-12-31T18:10:00"/>
    <s v="161104T110"/>
    <x v="2"/>
  </r>
  <r>
    <n v="0"/>
    <x v="2"/>
    <d v="1899-12-31T18:20:00"/>
    <s v="161104T111"/>
    <x v="2"/>
  </r>
  <r>
    <n v="0"/>
    <x v="2"/>
    <d v="1899-12-31T18:30:00"/>
    <s v="161104T112"/>
    <x v="2"/>
  </r>
  <r>
    <n v="0"/>
    <x v="2"/>
    <d v="1899-12-31T18:40:00"/>
    <s v="161104T113"/>
    <x v="2"/>
  </r>
  <r>
    <n v="0"/>
    <x v="2"/>
    <d v="1899-12-31T18:50:00"/>
    <s v="161104T114"/>
    <x v="2"/>
  </r>
  <r>
    <n v="0"/>
    <x v="2"/>
    <d v="1899-12-31T19:00:00"/>
    <s v="161104T115"/>
    <x v="2"/>
  </r>
  <r>
    <n v="0"/>
    <x v="2"/>
    <d v="1899-12-31T19:10:00"/>
    <s v="161104T116"/>
    <x v="2"/>
  </r>
  <r>
    <n v="0"/>
    <x v="2"/>
    <d v="1899-12-31T19:20:00"/>
    <s v="161104T117"/>
    <x v="2"/>
  </r>
  <r>
    <n v="0"/>
    <x v="2"/>
    <d v="1899-12-31T19:30:00"/>
    <s v="161104T118"/>
    <x v="2"/>
  </r>
  <r>
    <n v="0"/>
    <x v="2"/>
    <d v="1899-12-31T19:40:00"/>
    <s v="161104T119"/>
    <x v="2"/>
  </r>
  <r>
    <n v="0"/>
    <x v="2"/>
    <d v="1899-12-31T19:50:00"/>
    <s v="161104T120"/>
    <x v="2"/>
  </r>
  <r>
    <n v="0"/>
    <x v="2"/>
    <d v="1899-12-31T20:00:00"/>
    <s v="161104T121"/>
    <x v="2"/>
  </r>
  <r>
    <n v="0"/>
    <x v="2"/>
    <d v="1899-12-31T20:10:00"/>
    <s v="161104T122"/>
    <x v="2"/>
  </r>
  <r>
    <n v="0"/>
    <x v="2"/>
    <d v="1899-12-31T20:20:00"/>
    <s v="161104T123"/>
    <x v="2"/>
  </r>
  <r>
    <n v="0"/>
    <x v="2"/>
    <d v="1899-12-31T20:30:00"/>
    <s v="161104T124"/>
    <x v="2"/>
  </r>
  <r>
    <n v="0"/>
    <x v="2"/>
    <d v="1899-12-31T20:40:00"/>
    <s v="161104T125"/>
    <x v="2"/>
  </r>
  <r>
    <n v="0"/>
    <x v="2"/>
    <d v="1899-12-31T20:50:00"/>
    <s v="161104T126"/>
    <x v="2"/>
  </r>
  <r>
    <n v="0"/>
    <x v="2"/>
    <d v="1899-12-31T21:00:00"/>
    <s v="161104T127"/>
    <x v="2"/>
  </r>
  <r>
    <n v="0"/>
    <x v="2"/>
    <d v="1899-12-31T21:10:00"/>
    <s v="161104T128"/>
    <x v="2"/>
  </r>
  <r>
    <n v="0"/>
    <x v="2"/>
    <d v="1899-12-31T21:20:00"/>
    <s v="161104T129"/>
    <x v="2"/>
  </r>
  <r>
    <n v="0"/>
    <x v="2"/>
    <d v="1899-12-31T21:30:00"/>
    <s v="161104T130"/>
    <x v="2"/>
  </r>
  <r>
    <n v="0"/>
    <x v="2"/>
    <d v="1899-12-31T21:40:00"/>
    <s v="161104T131"/>
    <x v="2"/>
  </r>
  <r>
    <n v="0"/>
    <x v="2"/>
    <d v="1899-12-31T21:50:00"/>
    <s v="161104T132"/>
    <x v="2"/>
  </r>
  <r>
    <n v="0"/>
    <x v="2"/>
    <d v="1899-12-31T22:00:00"/>
    <s v="161104T133"/>
    <x v="0"/>
  </r>
  <r>
    <n v="0"/>
    <x v="2"/>
    <d v="1899-12-31T22:10:00"/>
    <s v="161104T134"/>
    <x v="0"/>
  </r>
  <r>
    <n v="0"/>
    <x v="2"/>
    <d v="1899-12-31T22:20:00"/>
    <s v="161104T135"/>
    <x v="0"/>
  </r>
  <r>
    <n v="0"/>
    <x v="2"/>
    <d v="1899-12-31T22:30:00"/>
    <s v="161104T136"/>
    <x v="0"/>
  </r>
  <r>
    <n v="0"/>
    <x v="2"/>
    <d v="1899-12-31T22:40:00"/>
    <s v="161104T137"/>
    <x v="0"/>
  </r>
  <r>
    <n v="0"/>
    <x v="2"/>
    <d v="1899-12-31T22:50:00"/>
    <s v="161104T138"/>
    <x v="0"/>
  </r>
  <r>
    <n v="0"/>
    <x v="2"/>
    <d v="1899-12-31T23:00:00"/>
    <s v="161104T139"/>
    <x v="0"/>
  </r>
  <r>
    <n v="0"/>
    <x v="2"/>
    <d v="1899-12-31T23:10:00"/>
    <s v="161104T140"/>
    <x v="0"/>
  </r>
  <r>
    <n v="0"/>
    <x v="2"/>
    <d v="1899-12-31T23:20:00"/>
    <s v="161104T141"/>
    <x v="0"/>
  </r>
  <r>
    <n v="0"/>
    <x v="2"/>
    <d v="1899-12-31T23:30:00"/>
    <s v="161104T142"/>
    <x v="0"/>
  </r>
  <r>
    <n v="0"/>
    <x v="2"/>
    <d v="1899-12-31T23:40:00"/>
    <s v="161104T143"/>
    <x v="0"/>
  </r>
  <r>
    <n v="0"/>
    <x v="2"/>
    <d v="1899-12-31T23:50:00"/>
    <s v="161104T144"/>
    <x v="0"/>
  </r>
  <r>
    <n v="0"/>
    <x v="3"/>
    <d v="1899-12-30T00:00:00"/>
    <s v="161105T001"/>
    <x v="0"/>
  </r>
  <r>
    <n v="0"/>
    <x v="3"/>
    <d v="1899-12-30T00:10:00"/>
    <s v="161105T002"/>
    <x v="0"/>
  </r>
  <r>
    <n v="0"/>
    <x v="3"/>
    <d v="1899-12-30T00:20:00"/>
    <s v="161105T003"/>
    <x v="0"/>
  </r>
  <r>
    <n v="0"/>
    <x v="3"/>
    <d v="1899-12-30T00:30:00"/>
    <s v="161105T004"/>
    <x v="0"/>
  </r>
  <r>
    <n v="0"/>
    <x v="3"/>
    <d v="1899-12-30T00:40:00"/>
    <s v="161105T005"/>
    <x v="0"/>
  </r>
  <r>
    <n v="0"/>
    <x v="3"/>
    <d v="1899-12-30T00:50:00"/>
    <s v="161105T006"/>
    <x v="0"/>
  </r>
  <r>
    <n v="0"/>
    <x v="3"/>
    <d v="1899-12-30T01:00:00"/>
    <s v="161105T007"/>
    <x v="0"/>
  </r>
  <r>
    <n v="0"/>
    <x v="3"/>
    <d v="1899-12-30T01:10:00"/>
    <s v="161105T008"/>
    <x v="0"/>
  </r>
  <r>
    <n v="0"/>
    <x v="3"/>
    <d v="1899-12-30T01:20:00"/>
    <s v="161105T009"/>
    <x v="0"/>
  </r>
  <r>
    <n v="0"/>
    <x v="3"/>
    <d v="1899-12-30T01:30:00"/>
    <s v="161105T010"/>
    <x v="0"/>
  </r>
  <r>
    <n v="0"/>
    <x v="3"/>
    <d v="1899-12-30T01:40:00"/>
    <s v="161105T011"/>
    <x v="0"/>
  </r>
  <r>
    <n v="0"/>
    <x v="3"/>
    <d v="1899-12-30T01:50:00"/>
    <s v="161105T012"/>
    <x v="0"/>
  </r>
  <r>
    <n v="0"/>
    <x v="3"/>
    <d v="1899-12-30T02:00:00"/>
    <s v="161105T013"/>
    <x v="0"/>
  </r>
  <r>
    <n v="0"/>
    <x v="3"/>
    <d v="1899-12-30T02:10:00"/>
    <s v="161105T014"/>
    <x v="0"/>
  </r>
  <r>
    <n v="0"/>
    <x v="3"/>
    <d v="1899-12-30T02:20:00"/>
    <s v="161105T015"/>
    <x v="0"/>
  </r>
  <r>
    <n v="0"/>
    <x v="3"/>
    <d v="1899-12-30T02:30:00"/>
    <s v="161105T016"/>
    <x v="0"/>
  </r>
  <r>
    <n v="0"/>
    <x v="3"/>
    <d v="1899-12-30T02:40:00"/>
    <s v="161105T017"/>
    <x v="0"/>
  </r>
  <r>
    <n v="0"/>
    <x v="3"/>
    <d v="1899-12-30T02:50:00"/>
    <s v="161105T018"/>
    <x v="0"/>
  </r>
  <r>
    <n v="0"/>
    <x v="3"/>
    <d v="1899-12-30T03:00:00"/>
    <s v="161105T019"/>
    <x v="0"/>
  </r>
  <r>
    <n v="0"/>
    <x v="3"/>
    <d v="1899-12-30T03:10:00"/>
    <s v="161105T020"/>
    <x v="0"/>
  </r>
  <r>
    <n v="0"/>
    <x v="3"/>
    <d v="1899-12-30T03:20:00"/>
    <s v="161105T021"/>
    <x v="0"/>
  </r>
  <r>
    <n v="0"/>
    <x v="3"/>
    <d v="1899-12-30T03:30:00"/>
    <s v="161105T022"/>
    <x v="0"/>
  </r>
  <r>
    <n v="0"/>
    <x v="3"/>
    <d v="1899-12-30T03:40:00"/>
    <s v="161105T023"/>
    <x v="0"/>
  </r>
  <r>
    <n v="0"/>
    <x v="3"/>
    <d v="1899-12-30T03:50:00"/>
    <s v="161105T024"/>
    <x v="0"/>
  </r>
  <r>
    <n v="0"/>
    <x v="3"/>
    <d v="1899-12-30T04:00:00"/>
    <s v="161105T025"/>
    <x v="0"/>
  </r>
  <r>
    <n v="0"/>
    <x v="3"/>
    <d v="1899-12-30T04:10:00"/>
    <s v="161105T026"/>
    <x v="0"/>
  </r>
  <r>
    <n v="0"/>
    <x v="3"/>
    <d v="1899-12-30T04:20:00"/>
    <s v="161105T027"/>
    <x v="0"/>
  </r>
  <r>
    <n v="0"/>
    <x v="3"/>
    <d v="1899-12-30T04:30:00"/>
    <s v="161105T028"/>
    <x v="0"/>
  </r>
  <r>
    <n v="0"/>
    <x v="3"/>
    <d v="1899-12-30T04:40:00"/>
    <s v="161105T029"/>
    <x v="0"/>
  </r>
  <r>
    <n v="0"/>
    <x v="3"/>
    <d v="1899-12-30T04:50:00"/>
    <s v="161105T030"/>
    <x v="0"/>
  </r>
  <r>
    <n v="0"/>
    <x v="3"/>
    <d v="1899-12-30T05:00:00"/>
    <s v="161105T031"/>
    <x v="0"/>
  </r>
  <r>
    <n v="0"/>
    <x v="3"/>
    <d v="1899-12-30T05:10:00"/>
    <s v="161105T032"/>
    <x v="0"/>
  </r>
  <r>
    <n v="0"/>
    <x v="3"/>
    <d v="1899-12-30T05:20:00"/>
    <s v="161105T033"/>
    <x v="0"/>
  </r>
  <r>
    <n v="0"/>
    <x v="3"/>
    <d v="1899-12-30T05:30:00"/>
    <s v="161105T034"/>
    <x v="0"/>
  </r>
  <r>
    <n v="0"/>
    <x v="3"/>
    <d v="1899-12-30T05:40:00"/>
    <s v="161105T035"/>
    <x v="0"/>
  </r>
  <r>
    <n v="0"/>
    <x v="3"/>
    <d v="1899-12-30T05:50:00"/>
    <s v="161105T036"/>
    <x v="0"/>
  </r>
  <r>
    <n v="0"/>
    <x v="3"/>
    <d v="1899-12-30T06:00:00"/>
    <s v="161105T037"/>
    <x v="1"/>
  </r>
  <r>
    <n v="0"/>
    <x v="3"/>
    <d v="1899-12-30T06:10:00"/>
    <s v="161105T038"/>
    <x v="1"/>
  </r>
  <r>
    <n v="0"/>
    <x v="3"/>
    <d v="1899-12-30T06:20:00"/>
    <s v="161105T039"/>
    <x v="1"/>
  </r>
  <r>
    <n v="0"/>
    <x v="3"/>
    <d v="1899-12-30T06:30:00"/>
    <s v="161105T040"/>
    <x v="1"/>
  </r>
  <r>
    <n v="0"/>
    <x v="3"/>
    <d v="1899-12-30T06:40:00"/>
    <s v="161105T041"/>
    <x v="1"/>
  </r>
  <r>
    <n v="0"/>
    <x v="3"/>
    <d v="1899-12-30T06:50:00"/>
    <s v="161105T042"/>
    <x v="1"/>
  </r>
  <r>
    <n v="0"/>
    <x v="3"/>
    <d v="1899-12-30T07:00:00"/>
    <s v="161105T043"/>
    <x v="1"/>
  </r>
  <r>
    <n v="0"/>
    <x v="3"/>
    <d v="1899-12-30T07:10:00"/>
    <s v="161105T044"/>
    <x v="1"/>
  </r>
  <r>
    <n v="0"/>
    <x v="3"/>
    <d v="1899-12-30T07:20:00"/>
    <s v="161105T045"/>
    <x v="1"/>
  </r>
  <r>
    <n v="0"/>
    <x v="3"/>
    <d v="1899-12-30T07:30:00"/>
    <s v="161105T046"/>
    <x v="1"/>
  </r>
  <r>
    <n v="0"/>
    <x v="3"/>
    <d v="1899-12-30T07:40:00"/>
    <s v="161105T047"/>
    <x v="1"/>
  </r>
  <r>
    <n v="0"/>
    <x v="3"/>
    <d v="1899-12-30T07:50:00"/>
    <s v="161105T048"/>
    <x v="1"/>
  </r>
  <r>
    <n v="0"/>
    <x v="3"/>
    <d v="1899-12-30T08:00:00"/>
    <s v="161105T049"/>
    <x v="1"/>
  </r>
  <r>
    <n v="0"/>
    <x v="3"/>
    <d v="1899-12-30T08:10:00"/>
    <s v="161105T050"/>
    <x v="1"/>
  </r>
  <r>
    <n v="0"/>
    <x v="3"/>
    <d v="1899-12-30T08:20:00"/>
    <s v="161105T051"/>
    <x v="1"/>
  </r>
  <r>
    <n v="0"/>
    <x v="3"/>
    <d v="1899-12-30T08:30:00"/>
    <s v="161105T052"/>
    <x v="1"/>
  </r>
  <r>
    <n v="0"/>
    <x v="3"/>
    <d v="1899-12-30T08:40:00"/>
    <s v="161105T053"/>
    <x v="1"/>
  </r>
  <r>
    <n v="0"/>
    <x v="3"/>
    <d v="1899-12-30T08:50:00"/>
    <s v="161105T054"/>
    <x v="1"/>
  </r>
  <r>
    <n v="0"/>
    <x v="3"/>
    <d v="1899-12-30T09:00:00"/>
    <s v="161105T055"/>
    <x v="1"/>
  </r>
  <r>
    <n v="0"/>
    <x v="3"/>
    <d v="1899-12-30T09:10:00"/>
    <s v="161105T056"/>
    <x v="1"/>
  </r>
  <r>
    <n v="0"/>
    <x v="3"/>
    <d v="1899-12-30T09:20:00"/>
    <s v="161105T057"/>
    <x v="1"/>
  </r>
  <r>
    <n v="0"/>
    <x v="3"/>
    <d v="1899-12-30T09:30:00"/>
    <s v="161105T058"/>
    <x v="1"/>
  </r>
  <r>
    <n v="0"/>
    <x v="3"/>
    <d v="1899-12-30T09:40:00"/>
    <s v="161105T059"/>
    <x v="1"/>
  </r>
  <r>
    <n v="0"/>
    <x v="3"/>
    <d v="1899-12-30T09:50:00"/>
    <s v="161105T060"/>
    <x v="1"/>
  </r>
  <r>
    <n v="0"/>
    <x v="3"/>
    <d v="1899-12-30T10:00:00"/>
    <s v="161105T061"/>
    <x v="1"/>
  </r>
  <r>
    <n v="0"/>
    <x v="3"/>
    <d v="1899-12-30T10:10:00"/>
    <s v="161105T062"/>
    <x v="1"/>
  </r>
  <r>
    <n v="0"/>
    <x v="3"/>
    <d v="1899-12-30T10:20:00"/>
    <s v="161105T063"/>
    <x v="1"/>
  </r>
  <r>
    <n v="0"/>
    <x v="3"/>
    <d v="1899-12-30T10:30:00"/>
    <s v="161105T064"/>
    <x v="1"/>
  </r>
  <r>
    <n v="0"/>
    <x v="3"/>
    <d v="1899-12-30T10:40:00"/>
    <s v="161105T065"/>
    <x v="1"/>
  </r>
  <r>
    <n v="0"/>
    <x v="3"/>
    <d v="1899-12-30T10:50:00"/>
    <s v="161105T066"/>
    <x v="1"/>
  </r>
  <r>
    <n v="0"/>
    <x v="3"/>
    <d v="1899-12-30T11:00:00"/>
    <s v="161105T067"/>
    <x v="1"/>
  </r>
  <r>
    <n v="1"/>
    <x v="3"/>
    <d v="1899-12-30T11:10:00"/>
    <s v="161105T068"/>
    <x v="1"/>
  </r>
  <r>
    <n v="0"/>
    <x v="3"/>
    <d v="1899-12-30T11:20:00"/>
    <s v="161105T069"/>
    <x v="1"/>
  </r>
  <r>
    <n v="0"/>
    <x v="3"/>
    <d v="1899-12-30T11:30:00"/>
    <s v="161105T070"/>
    <x v="1"/>
  </r>
  <r>
    <n v="0"/>
    <x v="3"/>
    <d v="1899-12-30T11:40:00"/>
    <s v="161105T071"/>
    <x v="1"/>
  </r>
  <r>
    <n v="0"/>
    <x v="3"/>
    <d v="1899-12-30T11:50:00"/>
    <s v="161105T072"/>
    <x v="1"/>
  </r>
  <r>
    <n v="0"/>
    <x v="3"/>
    <d v="1899-12-30T12:00:00"/>
    <s v="161105T073"/>
    <x v="1"/>
  </r>
  <r>
    <n v="0"/>
    <x v="3"/>
    <d v="1899-12-30T12:10:00"/>
    <s v="161105T074"/>
    <x v="1"/>
  </r>
  <r>
    <n v="0"/>
    <x v="3"/>
    <d v="1899-12-30T12:20:00"/>
    <s v="161105T075"/>
    <x v="1"/>
  </r>
  <r>
    <n v="0"/>
    <x v="3"/>
    <d v="1899-12-30T12:30:00"/>
    <s v="161105T076"/>
    <x v="1"/>
  </r>
  <r>
    <n v="0"/>
    <x v="3"/>
    <d v="1899-12-30T12:40:00"/>
    <s v="161105T077"/>
    <x v="1"/>
  </r>
  <r>
    <n v="0"/>
    <x v="3"/>
    <d v="1899-12-30T12:50:00"/>
    <s v="161105T078"/>
    <x v="1"/>
  </r>
  <r>
    <n v="0"/>
    <x v="3"/>
    <d v="1899-12-30T13:00:00"/>
    <s v="161105T079"/>
    <x v="1"/>
  </r>
  <r>
    <n v="0"/>
    <x v="3"/>
    <d v="1899-12-30T13:10:00"/>
    <s v="161105T080"/>
    <x v="1"/>
  </r>
  <r>
    <n v="0"/>
    <x v="3"/>
    <d v="1899-12-30T13:20:00"/>
    <s v="161105T081"/>
    <x v="1"/>
  </r>
  <r>
    <n v="0"/>
    <x v="3"/>
    <d v="1899-12-30T13:30:00"/>
    <s v="161105T082"/>
    <x v="1"/>
  </r>
  <r>
    <n v="0"/>
    <x v="3"/>
    <d v="1899-12-30T13:40:00"/>
    <s v="161105T083"/>
    <x v="1"/>
  </r>
  <r>
    <n v="0"/>
    <x v="3"/>
    <d v="1899-12-30T13:50:00"/>
    <s v="161105T084"/>
    <x v="1"/>
  </r>
  <r>
    <n v="0"/>
    <x v="3"/>
    <d v="1899-12-30T14:00:00"/>
    <s v="161105T085"/>
    <x v="2"/>
  </r>
  <r>
    <n v="0"/>
    <x v="3"/>
    <d v="1899-12-30T14:10:00"/>
    <s v="161105T086"/>
    <x v="2"/>
  </r>
  <r>
    <n v="0"/>
    <x v="3"/>
    <d v="1899-12-30T14:20:00"/>
    <s v="161105T087"/>
    <x v="2"/>
  </r>
  <r>
    <n v="0"/>
    <x v="3"/>
    <d v="1899-12-30T14:30:00"/>
    <s v="161105T088"/>
    <x v="2"/>
  </r>
  <r>
    <n v="0"/>
    <x v="3"/>
    <d v="1899-12-30T14:40:00"/>
    <s v="161105T089"/>
    <x v="2"/>
  </r>
  <r>
    <n v="0"/>
    <x v="3"/>
    <d v="1899-12-30T14:50:00"/>
    <s v="161105T090"/>
    <x v="2"/>
  </r>
  <r>
    <n v="0"/>
    <x v="3"/>
    <d v="1899-12-30T15:00:00"/>
    <s v="161105T091"/>
    <x v="2"/>
  </r>
  <r>
    <n v="0"/>
    <x v="3"/>
    <d v="1899-12-30T15:10:00"/>
    <s v="161105T092"/>
    <x v="2"/>
  </r>
  <r>
    <n v="0"/>
    <x v="3"/>
    <d v="1899-12-30T15:20:00"/>
    <s v="161105T093"/>
    <x v="2"/>
  </r>
  <r>
    <n v="0"/>
    <x v="3"/>
    <d v="1899-12-30T15:30:00"/>
    <s v="161105T094"/>
    <x v="2"/>
  </r>
  <r>
    <n v="0"/>
    <x v="3"/>
    <d v="1899-12-30T15:40:00"/>
    <s v="161105T095"/>
    <x v="2"/>
  </r>
  <r>
    <n v="0"/>
    <x v="3"/>
    <d v="1899-12-30T15:50:00"/>
    <s v="161105T096"/>
    <x v="2"/>
  </r>
  <r>
    <n v="0"/>
    <x v="3"/>
    <d v="1899-12-30T16:00:00"/>
    <s v="161105T097"/>
    <x v="2"/>
  </r>
  <r>
    <n v="0"/>
    <x v="3"/>
    <d v="1899-12-30T16:10:00"/>
    <s v="161105T098"/>
    <x v="2"/>
  </r>
  <r>
    <n v="0"/>
    <x v="3"/>
    <d v="1899-12-30T16:20:00"/>
    <s v="161105T099"/>
    <x v="2"/>
  </r>
  <r>
    <n v="0"/>
    <x v="3"/>
    <d v="1899-12-30T16:30:00"/>
    <s v="161105T100"/>
    <x v="2"/>
  </r>
  <r>
    <n v="0"/>
    <x v="3"/>
    <d v="1899-12-30T16:40:00"/>
    <s v="161105T101"/>
    <x v="2"/>
  </r>
  <r>
    <n v="0"/>
    <x v="3"/>
    <d v="1899-12-30T16:50:00"/>
    <s v="161105T102"/>
    <x v="2"/>
  </r>
  <r>
    <n v="0"/>
    <x v="3"/>
    <d v="1899-12-30T17:00:00"/>
    <s v="161105T103"/>
    <x v="2"/>
  </r>
  <r>
    <n v="0"/>
    <x v="3"/>
    <d v="1899-12-30T17:10:00"/>
    <s v="161105T104"/>
    <x v="2"/>
  </r>
  <r>
    <n v="0"/>
    <x v="3"/>
    <d v="1899-12-30T17:20:00"/>
    <s v="161105T105"/>
    <x v="2"/>
  </r>
  <r>
    <n v="0"/>
    <x v="3"/>
    <d v="1899-12-30T17:30:00"/>
    <s v="161105T106"/>
    <x v="2"/>
  </r>
  <r>
    <n v="0"/>
    <x v="3"/>
    <d v="1899-12-30T17:40:00"/>
    <s v="161105T107"/>
    <x v="2"/>
  </r>
  <r>
    <n v="0"/>
    <x v="3"/>
    <d v="1899-12-30T17:50:00"/>
    <s v="161105T108"/>
    <x v="2"/>
  </r>
  <r>
    <n v="0"/>
    <x v="3"/>
    <d v="1899-12-30T18:00:00"/>
    <s v="161105T109"/>
    <x v="2"/>
  </r>
  <r>
    <n v="0"/>
    <x v="3"/>
    <d v="1899-12-30T18:10:00"/>
    <s v="161105T110"/>
    <x v="2"/>
  </r>
  <r>
    <n v="0"/>
    <x v="3"/>
    <d v="1899-12-30T18:20:00"/>
    <s v="161105T111"/>
    <x v="2"/>
  </r>
  <r>
    <n v="0"/>
    <x v="3"/>
    <d v="1899-12-30T18:30:00"/>
    <s v="161105T112"/>
    <x v="2"/>
  </r>
  <r>
    <n v="0"/>
    <x v="3"/>
    <d v="1899-12-30T18:40:00"/>
    <s v="161105T113"/>
    <x v="2"/>
  </r>
  <r>
    <n v="0"/>
    <x v="3"/>
    <d v="1899-12-30T18:50:00"/>
    <s v="161105T114"/>
    <x v="2"/>
  </r>
  <r>
    <n v="0"/>
    <x v="3"/>
    <d v="1899-12-30T19:00:00"/>
    <s v="161105T115"/>
    <x v="2"/>
  </r>
  <r>
    <n v="0"/>
    <x v="3"/>
    <d v="1899-12-30T19:10:00"/>
    <s v="161105T116"/>
    <x v="2"/>
  </r>
  <r>
    <n v="0"/>
    <x v="3"/>
    <d v="1899-12-30T19:20:00"/>
    <s v="161105T117"/>
    <x v="2"/>
  </r>
  <r>
    <n v="0"/>
    <x v="3"/>
    <d v="1899-12-30T19:30:00"/>
    <s v="161105T118"/>
    <x v="2"/>
  </r>
  <r>
    <n v="0"/>
    <x v="3"/>
    <d v="1899-12-30T19:40:00"/>
    <s v="161105T119"/>
    <x v="2"/>
  </r>
  <r>
    <n v="0"/>
    <x v="3"/>
    <d v="1899-12-30T19:50:00"/>
    <s v="161105T120"/>
    <x v="2"/>
  </r>
  <r>
    <n v="0"/>
    <x v="3"/>
    <d v="1899-12-30T20:00:00"/>
    <s v="161105T121"/>
    <x v="2"/>
  </r>
  <r>
    <n v="0"/>
    <x v="3"/>
    <d v="1899-12-30T20:10:00"/>
    <s v="161105T122"/>
    <x v="2"/>
  </r>
  <r>
    <n v="0"/>
    <x v="3"/>
    <d v="1899-12-30T20:20:00"/>
    <s v="161105T123"/>
    <x v="2"/>
  </r>
  <r>
    <n v="0"/>
    <x v="3"/>
    <d v="1899-12-30T20:30:00"/>
    <s v="161105T124"/>
    <x v="2"/>
  </r>
  <r>
    <n v="0"/>
    <x v="3"/>
    <d v="1899-12-30T20:40:00"/>
    <s v="161105T125"/>
    <x v="2"/>
  </r>
  <r>
    <n v="0"/>
    <x v="3"/>
    <d v="1899-12-30T20:50:00"/>
    <s v="161105T126"/>
    <x v="2"/>
  </r>
  <r>
    <n v="0"/>
    <x v="3"/>
    <d v="1899-12-30T21:00:00"/>
    <s v="161105T127"/>
    <x v="2"/>
  </r>
  <r>
    <n v="0"/>
    <x v="3"/>
    <d v="1899-12-30T21:10:00"/>
    <s v="161105T128"/>
    <x v="2"/>
  </r>
  <r>
    <n v="0"/>
    <x v="3"/>
    <d v="1899-12-30T21:20:00"/>
    <s v="161105T129"/>
    <x v="2"/>
  </r>
  <r>
    <n v="0"/>
    <x v="3"/>
    <d v="1899-12-30T21:30:00"/>
    <s v="161105T130"/>
    <x v="2"/>
  </r>
  <r>
    <n v="0"/>
    <x v="3"/>
    <d v="1899-12-30T21:40:00"/>
    <s v="161105T131"/>
    <x v="2"/>
  </r>
  <r>
    <n v="0"/>
    <x v="3"/>
    <d v="1899-12-30T21:50:00"/>
    <s v="161105T132"/>
    <x v="2"/>
  </r>
  <r>
    <n v="0"/>
    <x v="3"/>
    <d v="1899-12-30T22:00:00"/>
    <s v="161105T133"/>
    <x v="0"/>
  </r>
  <r>
    <n v="0"/>
    <x v="3"/>
    <d v="1899-12-30T22:10:00"/>
    <s v="161105T134"/>
    <x v="0"/>
  </r>
  <r>
    <n v="0"/>
    <x v="3"/>
    <d v="1899-12-30T22:20:00"/>
    <s v="161105T135"/>
    <x v="0"/>
  </r>
  <r>
    <n v="0"/>
    <x v="3"/>
    <d v="1899-12-30T22:30:00"/>
    <s v="161105T136"/>
    <x v="0"/>
  </r>
  <r>
    <n v="0"/>
    <x v="3"/>
    <d v="1899-12-30T22:40:00"/>
    <s v="161105T137"/>
    <x v="0"/>
  </r>
  <r>
    <n v="0"/>
    <x v="3"/>
    <d v="1899-12-30T22:50:00"/>
    <s v="161105T138"/>
    <x v="0"/>
  </r>
  <r>
    <n v="0"/>
    <x v="3"/>
    <d v="1899-12-30T23:00:00"/>
    <s v="161105T139"/>
    <x v="0"/>
  </r>
  <r>
    <n v="0"/>
    <x v="3"/>
    <d v="1899-12-30T23:10:00"/>
    <s v="161105T140"/>
    <x v="0"/>
  </r>
  <r>
    <n v="0"/>
    <x v="3"/>
    <d v="1899-12-30T23:20:00"/>
    <s v="161105T141"/>
    <x v="0"/>
  </r>
  <r>
    <n v="0"/>
    <x v="3"/>
    <d v="1899-12-30T23:30:00"/>
    <s v="161105T142"/>
    <x v="0"/>
  </r>
  <r>
    <n v="0"/>
    <x v="3"/>
    <d v="1899-12-30T23:40:00"/>
    <s v="161105T143"/>
    <x v="0"/>
  </r>
  <r>
    <n v="0"/>
    <x v="3"/>
    <d v="1899-12-30T23:50:00"/>
    <s v="161105T144"/>
    <x v="0"/>
  </r>
  <r>
    <n v="0"/>
    <x v="4"/>
    <d v="1899-12-31T00:00:00"/>
    <s v="161107T001"/>
    <x v="0"/>
  </r>
  <r>
    <n v="0"/>
    <x v="4"/>
    <d v="1899-12-31T00:10:00"/>
    <s v="161107T002"/>
    <x v="0"/>
  </r>
  <r>
    <n v="0"/>
    <x v="4"/>
    <d v="1899-12-31T00:20:00"/>
    <s v="161107T003"/>
    <x v="0"/>
  </r>
  <r>
    <n v="0"/>
    <x v="4"/>
    <d v="1899-12-31T00:30:00"/>
    <s v="161107T004"/>
    <x v="0"/>
  </r>
  <r>
    <n v="0"/>
    <x v="4"/>
    <d v="1899-12-31T00:40:00"/>
    <s v="161107T005"/>
    <x v="0"/>
  </r>
  <r>
    <n v="0"/>
    <x v="4"/>
    <d v="1899-12-31T00:50:00"/>
    <s v="161107T006"/>
    <x v="0"/>
  </r>
  <r>
    <n v="0"/>
    <x v="4"/>
    <d v="1899-12-31T01:00:00"/>
    <s v="161107T007"/>
    <x v="0"/>
  </r>
  <r>
    <n v="0"/>
    <x v="4"/>
    <d v="1899-12-31T01:10:00"/>
    <s v="161107T008"/>
    <x v="0"/>
  </r>
  <r>
    <n v="0"/>
    <x v="4"/>
    <d v="1899-12-31T01:20:00"/>
    <s v="161107T009"/>
    <x v="0"/>
  </r>
  <r>
    <n v="0"/>
    <x v="4"/>
    <d v="1899-12-31T01:30:00"/>
    <s v="161107T010"/>
    <x v="0"/>
  </r>
  <r>
    <n v="0"/>
    <x v="4"/>
    <d v="1899-12-31T01:40:00"/>
    <s v="161107T011"/>
    <x v="0"/>
  </r>
  <r>
    <n v="0"/>
    <x v="4"/>
    <d v="1899-12-31T01:50:00"/>
    <s v="161107T012"/>
    <x v="0"/>
  </r>
  <r>
    <n v="0"/>
    <x v="4"/>
    <d v="1899-12-31T02:00:00"/>
    <s v="161107T013"/>
    <x v="0"/>
  </r>
  <r>
    <n v="0"/>
    <x v="4"/>
    <d v="1899-12-31T02:10:00"/>
    <s v="161107T014"/>
    <x v="0"/>
  </r>
  <r>
    <n v="0"/>
    <x v="4"/>
    <d v="1899-12-31T02:20:00"/>
    <s v="161107T015"/>
    <x v="0"/>
  </r>
  <r>
    <n v="0"/>
    <x v="4"/>
    <d v="1899-12-31T02:30:00"/>
    <s v="161107T016"/>
    <x v="0"/>
  </r>
  <r>
    <n v="0"/>
    <x v="4"/>
    <d v="1899-12-31T02:40:00"/>
    <s v="161107T017"/>
    <x v="0"/>
  </r>
  <r>
    <n v="0"/>
    <x v="4"/>
    <d v="1899-12-31T02:50:00"/>
    <s v="161107T018"/>
    <x v="0"/>
  </r>
  <r>
    <n v="0"/>
    <x v="4"/>
    <d v="1899-12-31T03:00:00"/>
    <s v="161107T019"/>
    <x v="0"/>
  </r>
  <r>
    <n v="0"/>
    <x v="4"/>
    <d v="1899-12-31T03:10:00"/>
    <s v="161107T020"/>
    <x v="0"/>
  </r>
  <r>
    <n v="0"/>
    <x v="4"/>
    <d v="1899-12-31T03:20:00"/>
    <s v="161107T021"/>
    <x v="0"/>
  </r>
  <r>
    <n v="0"/>
    <x v="4"/>
    <d v="1899-12-31T03:30:00"/>
    <s v="161107T022"/>
    <x v="0"/>
  </r>
  <r>
    <n v="0"/>
    <x v="4"/>
    <d v="1899-12-31T03:40:00"/>
    <s v="161107T023"/>
    <x v="0"/>
  </r>
  <r>
    <n v="0"/>
    <x v="4"/>
    <d v="1899-12-31T03:50:00"/>
    <s v="161107T024"/>
    <x v="0"/>
  </r>
  <r>
    <n v="0"/>
    <x v="4"/>
    <d v="1899-12-31T04:00:00"/>
    <s v="161107T025"/>
    <x v="0"/>
  </r>
  <r>
    <n v="0"/>
    <x v="4"/>
    <d v="1899-12-31T04:10:00"/>
    <s v="161107T026"/>
    <x v="0"/>
  </r>
  <r>
    <n v="0"/>
    <x v="4"/>
    <d v="1899-12-31T04:20:00"/>
    <s v="161107T027"/>
    <x v="0"/>
  </r>
  <r>
    <n v="0"/>
    <x v="4"/>
    <d v="1899-12-31T04:30:00"/>
    <s v="161107T028"/>
    <x v="0"/>
  </r>
  <r>
    <n v="0"/>
    <x v="4"/>
    <d v="1899-12-31T04:40:00"/>
    <s v="161107T029"/>
    <x v="0"/>
  </r>
  <r>
    <n v="0"/>
    <x v="4"/>
    <d v="1899-12-31T04:50:00"/>
    <s v="161107T030"/>
    <x v="0"/>
  </r>
  <r>
    <n v="0"/>
    <x v="4"/>
    <d v="1899-12-31T05:00:00"/>
    <s v="161107T031"/>
    <x v="0"/>
  </r>
  <r>
    <n v="0"/>
    <x v="4"/>
    <d v="1899-12-31T05:10:00"/>
    <s v="161107T032"/>
    <x v="0"/>
  </r>
  <r>
    <n v="0"/>
    <x v="4"/>
    <d v="1899-12-31T05:20:00"/>
    <s v="161107T033"/>
    <x v="0"/>
  </r>
  <r>
    <n v="0"/>
    <x v="4"/>
    <d v="1899-12-31T05:30:00"/>
    <s v="161107T034"/>
    <x v="0"/>
  </r>
  <r>
    <n v="0"/>
    <x v="4"/>
    <d v="1899-12-31T05:40:00"/>
    <s v="161107T035"/>
    <x v="0"/>
  </r>
  <r>
    <n v="0"/>
    <x v="4"/>
    <d v="1899-12-31T05:50:00"/>
    <s v="161107T036"/>
    <x v="0"/>
  </r>
  <r>
    <n v="0"/>
    <x v="4"/>
    <d v="1899-12-31T06:00:00"/>
    <s v="161107T037"/>
    <x v="1"/>
  </r>
  <r>
    <n v="0"/>
    <x v="4"/>
    <d v="1899-12-31T06:10:00"/>
    <s v="161107T038"/>
    <x v="1"/>
  </r>
  <r>
    <n v="0"/>
    <x v="4"/>
    <d v="1899-12-31T06:20:00"/>
    <s v="161107T039"/>
    <x v="1"/>
  </r>
  <r>
    <n v="0"/>
    <x v="4"/>
    <d v="1899-12-31T06:30:00"/>
    <s v="161107T040"/>
    <x v="1"/>
  </r>
  <r>
    <n v="0"/>
    <x v="4"/>
    <d v="1899-12-31T06:40:00"/>
    <s v="161107T041"/>
    <x v="1"/>
  </r>
  <r>
    <n v="0"/>
    <x v="4"/>
    <d v="1899-12-31T06:50:00"/>
    <s v="161107T042"/>
    <x v="1"/>
  </r>
  <r>
    <n v="0"/>
    <x v="4"/>
    <d v="1899-12-31T07:00:00"/>
    <s v="161107T043"/>
    <x v="1"/>
  </r>
  <r>
    <n v="0"/>
    <x v="4"/>
    <d v="1899-12-31T07:10:00"/>
    <s v="161107T044"/>
    <x v="1"/>
  </r>
  <r>
    <n v="0"/>
    <x v="4"/>
    <d v="1899-12-31T07:20:00"/>
    <s v="161107T045"/>
    <x v="1"/>
  </r>
  <r>
    <n v="0"/>
    <x v="4"/>
    <d v="1899-12-31T07:30:00"/>
    <s v="161107T046"/>
    <x v="1"/>
  </r>
  <r>
    <n v="0"/>
    <x v="4"/>
    <d v="1899-12-31T07:40:00"/>
    <s v="161107T047"/>
    <x v="1"/>
  </r>
  <r>
    <n v="0"/>
    <x v="4"/>
    <d v="1899-12-31T07:50:00"/>
    <s v="161107T048"/>
    <x v="1"/>
  </r>
  <r>
    <n v="0"/>
    <x v="4"/>
    <d v="1899-12-31T08:00:00"/>
    <s v="161107T049"/>
    <x v="1"/>
  </r>
  <r>
    <n v="0"/>
    <x v="4"/>
    <d v="1899-12-31T08:10:00"/>
    <s v="161107T050"/>
    <x v="1"/>
  </r>
  <r>
    <n v="0"/>
    <x v="4"/>
    <d v="1899-12-31T08:20:00"/>
    <s v="161107T051"/>
    <x v="1"/>
  </r>
  <r>
    <n v="0"/>
    <x v="4"/>
    <d v="1899-12-31T08:30:00"/>
    <s v="161107T052"/>
    <x v="1"/>
  </r>
  <r>
    <n v="0"/>
    <x v="4"/>
    <d v="1899-12-31T08:40:00"/>
    <s v="161107T053"/>
    <x v="1"/>
  </r>
  <r>
    <n v="0"/>
    <x v="4"/>
    <d v="1899-12-31T08:50:00"/>
    <s v="161107T054"/>
    <x v="1"/>
  </r>
  <r>
    <n v="0"/>
    <x v="4"/>
    <d v="1899-12-31T09:00:00"/>
    <s v="161107T055"/>
    <x v="1"/>
  </r>
  <r>
    <n v="0"/>
    <x v="4"/>
    <d v="1899-12-31T09:10:00"/>
    <s v="161107T056"/>
    <x v="1"/>
  </r>
  <r>
    <n v="0"/>
    <x v="4"/>
    <d v="1899-12-31T09:20:00"/>
    <s v="161107T057"/>
    <x v="1"/>
  </r>
  <r>
    <n v="0"/>
    <x v="4"/>
    <d v="1899-12-31T09:30:00"/>
    <s v="161107T058"/>
    <x v="1"/>
  </r>
  <r>
    <n v="0"/>
    <x v="4"/>
    <d v="1899-12-31T09:40:00"/>
    <s v="161107T059"/>
    <x v="1"/>
  </r>
  <r>
    <n v="0"/>
    <x v="4"/>
    <d v="1899-12-31T09:50:00"/>
    <s v="161107T060"/>
    <x v="1"/>
  </r>
  <r>
    <n v="0"/>
    <x v="4"/>
    <d v="1899-12-31T10:00:00"/>
    <s v="161107T061"/>
    <x v="1"/>
  </r>
  <r>
    <n v="1"/>
    <x v="4"/>
    <d v="1899-12-31T10:10:00"/>
    <s v="161107T062"/>
    <x v="1"/>
  </r>
  <r>
    <n v="0"/>
    <x v="4"/>
    <d v="1899-12-31T10:20:00"/>
    <s v="161107T063"/>
    <x v="1"/>
  </r>
  <r>
    <n v="0"/>
    <x v="4"/>
    <d v="1899-12-31T10:30:00"/>
    <s v="161107T064"/>
    <x v="1"/>
  </r>
  <r>
    <n v="0"/>
    <x v="4"/>
    <d v="1899-12-31T10:40:00"/>
    <s v="161107T065"/>
    <x v="1"/>
  </r>
  <r>
    <n v="0"/>
    <x v="4"/>
    <d v="1899-12-31T10:50:00"/>
    <s v="161107T066"/>
    <x v="1"/>
  </r>
  <r>
    <n v="0"/>
    <x v="4"/>
    <d v="1899-12-31T11:00:00"/>
    <s v="161107T067"/>
    <x v="1"/>
  </r>
  <r>
    <n v="0"/>
    <x v="4"/>
    <d v="1899-12-31T11:10:00"/>
    <s v="161107T068"/>
    <x v="1"/>
  </r>
  <r>
    <n v="0"/>
    <x v="4"/>
    <d v="1899-12-31T11:20:00"/>
    <s v="161107T069"/>
    <x v="1"/>
  </r>
  <r>
    <n v="0"/>
    <x v="4"/>
    <d v="1899-12-31T11:30:00"/>
    <s v="161107T070"/>
    <x v="1"/>
  </r>
  <r>
    <n v="0"/>
    <x v="4"/>
    <d v="1899-12-31T11:40:00"/>
    <s v="161107T071"/>
    <x v="1"/>
  </r>
  <r>
    <n v="0"/>
    <x v="4"/>
    <d v="1899-12-31T11:50:00"/>
    <s v="161107T072"/>
    <x v="1"/>
  </r>
  <r>
    <n v="0"/>
    <x v="4"/>
    <d v="1899-12-31T12:00:00"/>
    <s v="161107T073"/>
    <x v="1"/>
  </r>
  <r>
    <n v="0"/>
    <x v="4"/>
    <d v="1899-12-31T12:10:00"/>
    <s v="161107T074"/>
    <x v="1"/>
  </r>
  <r>
    <n v="0"/>
    <x v="4"/>
    <d v="1899-12-31T12:20:00"/>
    <s v="161107T075"/>
    <x v="1"/>
  </r>
  <r>
    <n v="0"/>
    <x v="4"/>
    <d v="1899-12-31T12:30:00"/>
    <s v="161107T076"/>
    <x v="1"/>
  </r>
  <r>
    <n v="0"/>
    <x v="4"/>
    <d v="1899-12-31T12:40:00"/>
    <s v="161107T077"/>
    <x v="1"/>
  </r>
  <r>
    <n v="0"/>
    <x v="4"/>
    <d v="1899-12-31T12:50:00"/>
    <s v="161107T078"/>
    <x v="1"/>
  </r>
  <r>
    <n v="0"/>
    <x v="4"/>
    <d v="1899-12-31T13:00:00"/>
    <s v="161107T079"/>
    <x v="1"/>
  </r>
  <r>
    <n v="0"/>
    <x v="4"/>
    <d v="1899-12-31T13:10:00"/>
    <s v="161107T080"/>
    <x v="1"/>
  </r>
  <r>
    <n v="0"/>
    <x v="4"/>
    <d v="1899-12-31T13:20:00"/>
    <s v="161107T081"/>
    <x v="1"/>
  </r>
  <r>
    <n v="0"/>
    <x v="4"/>
    <d v="1899-12-31T13:30:00"/>
    <s v="161107T082"/>
    <x v="1"/>
  </r>
  <r>
    <n v="0"/>
    <x v="4"/>
    <d v="1899-12-31T13:40:00"/>
    <s v="161107T083"/>
    <x v="1"/>
  </r>
  <r>
    <n v="0"/>
    <x v="4"/>
    <d v="1899-12-31T13:50:00"/>
    <s v="161107T084"/>
    <x v="1"/>
  </r>
  <r>
    <n v="0"/>
    <x v="4"/>
    <d v="1899-12-31T14:00:00"/>
    <s v="161107T085"/>
    <x v="2"/>
  </r>
  <r>
    <n v="0"/>
    <x v="4"/>
    <d v="1899-12-31T14:10:00"/>
    <s v="161107T086"/>
    <x v="2"/>
  </r>
  <r>
    <n v="0"/>
    <x v="4"/>
    <d v="1899-12-31T14:20:00"/>
    <s v="161107T087"/>
    <x v="2"/>
  </r>
  <r>
    <n v="0"/>
    <x v="4"/>
    <d v="1899-12-31T14:30:00"/>
    <s v="161107T088"/>
    <x v="2"/>
  </r>
  <r>
    <n v="0"/>
    <x v="4"/>
    <d v="1899-12-31T14:40:00"/>
    <s v="161107T089"/>
    <x v="2"/>
  </r>
  <r>
    <n v="0"/>
    <x v="4"/>
    <d v="1899-12-31T14:50:00"/>
    <s v="161107T090"/>
    <x v="2"/>
  </r>
  <r>
    <n v="0"/>
    <x v="4"/>
    <d v="1899-12-31T15:00:00"/>
    <s v="161107T091"/>
    <x v="2"/>
  </r>
  <r>
    <n v="0"/>
    <x v="4"/>
    <d v="1899-12-31T15:10:00"/>
    <s v="161107T092"/>
    <x v="2"/>
  </r>
  <r>
    <n v="0"/>
    <x v="4"/>
    <d v="1899-12-31T15:20:00"/>
    <s v="161107T093"/>
    <x v="2"/>
  </r>
  <r>
    <n v="0"/>
    <x v="4"/>
    <d v="1899-12-31T15:30:00"/>
    <s v="161107T094"/>
    <x v="2"/>
  </r>
  <r>
    <n v="0"/>
    <x v="4"/>
    <d v="1899-12-31T15:40:00"/>
    <s v="161107T095"/>
    <x v="2"/>
  </r>
  <r>
    <n v="0"/>
    <x v="4"/>
    <d v="1899-12-31T15:50:00"/>
    <s v="161107T096"/>
    <x v="2"/>
  </r>
  <r>
    <n v="0"/>
    <x v="4"/>
    <d v="1899-12-31T16:00:00"/>
    <s v="161107T097"/>
    <x v="2"/>
  </r>
  <r>
    <n v="0"/>
    <x v="4"/>
    <d v="1899-12-31T16:10:00"/>
    <s v="161107T098"/>
    <x v="2"/>
  </r>
  <r>
    <n v="0"/>
    <x v="4"/>
    <d v="1899-12-31T16:20:00"/>
    <s v="161107T099"/>
    <x v="2"/>
  </r>
  <r>
    <n v="0"/>
    <x v="4"/>
    <d v="1899-12-31T16:30:00"/>
    <s v="161107T100"/>
    <x v="2"/>
  </r>
  <r>
    <n v="0"/>
    <x v="4"/>
    <d v="1899-12-31T16:40:00"/>
    <s v="161107T101"/>
    <x v="2"/>
  </r>
  <r>
    <n v="0"/>
    <x v="4"/>
    <d v="1899-12-31T16:50:00"/>
    <s v="161107T102"/>
    <x v="2"/>
  </r>
  <r>
    <n v="0"/>
    <x v="4"/>
    <d v="1899-12-31T17:00:00"/>
    <s v="161107T103"/>
    <x v="2"/>
  </r>
  <r>
    <n v="0"/>
    <x v="4"/>
    <d v="1899-12-31T17:10:00"/>
    <s v="161107T104"/>
    <x v="2"/>
  </r>
  <r>
    <n v="0"/>
    <x v="4"/>
    <d v="1899-12-31T17:20:00"/>
    <s v="161107T105"/>
    <x v="2"/>
  </r>
  <r>
    <n v="0"/>
    <x v="4"/>
    <d v="1899-12-31T17:30:00"/>
    <s v="161107T106"/>
    <x v="2"/>
  </r>
  <r>
    <n v="0"/>
    <x v="4"/>
    <d v="1899-12-31T17:40:00"/>
    <s v="161107T107"/>
    <x v="2"/>
  </r>
  <r>
    <n v="0"/>
    <x v="4"/>
    <d v="1899-12-31T17:50:00"/>
    <s v="161107T108"/>
    <x v="2"/>
  </r>
  <r>
    <n v="0"/>
    <x v="4"/>
    <d v="1899-12-31T18:00:00"/>
    <s v="161107T109"/>
    <x v="2"/>
  </r>
  <r>
    <n v="0"/>
    <x v="4"/>
    <d v="1899-12-31T18:10:00"/>
    <s v="161107T110"/>
    <x v="2"/>
  </r>
  <r>
    <n v="0"/>
    <x v="4"/>
    <d v="1899-12-31T18:20:00"/>
    <s v="161107T111"/>
    <x v="2"/>
  </r>
  <r>
    <n v="0"/>
    <x v="4"/>
    <d v="1899-12-31T18:30:00"/>
    <s v="161107T112"/>
    <x v="2"/>
  </r>
  <r>
    <n v="0"/>
    <x v="4"/>
    <d v="1899-12-31T18:40:00"/>
    <s v="161107T113"/>
    <x v="2"/>
  </r>
  <r>
    <n v="0"/>
    <x v="4"/>
    <d v="1899-12-31T18:50:00"/>
    <s v="161107T114"/>
    <x v="2"/>
  </r>
  <r>
    <n v="0"/>
    <x v="4"/>
    <d v="1899-12-31T19:00:00"/>
    <s v="161107T115"/>
    <x v="2"/>
  </r>
  <r>
    <n v="0"/>
    <x v="4"/>
    <d v="1899-12-31T19:10:00"/>
    <s v="161107T116"/>
    <x v="2"/>
  </r>
  <r>
    <n v="0"/>
    <x v="4"/>
    <d v="1899-12-31T19:20:00"/>
    <s v="161107T117"/>
    <x v="2"/>
  </r>
  <r>
    <n v="0"/>
    <x v="4"/>
    <d v="1899-12-31T19:30:00"/>
    <s v="161107T118"/>
    <x v="2"/>
  </r>
  <r>
    <n v="0"/>
    <x v="4"/>
    <d v="1899-12-31T19:40:00"/>
    <s v="161107T119"/>
    <x v="2"/>
  </r>
  <r>
    <n v="0"/>
    <x v="4"/>
    <d v="1899-12-31T19:50:00"/>
    <s v="161107T120"/>
    <x v="2"/>
  </r>
  <r>
    <n v="0"/>
    <x v="4"/>
    <d v="1899-12-31T20:00:00"/>
    <s v="161107T121"/>
    <x v="2"/>
  </r>
  <r>
    <n v="0"/>
    <x v="4"/>
    <d v="1899-12-31T20:10:00"/>
    <s v="161107T122"/>
    <x v="2"/>
  </r>
  <r>
    <n v="0"/>
    <x v="4"/>
    <d v="1899-12-31T20:20:00"/>
    <s v="161107T123"/>
    <x v="2"/>
  </r>
  <r>
    <n v="0"/>
    <x v="4"/>
    <d v="1899-12-31T20:30:00"/>
    <s v="161107T124"/>
    <x v="2"/>
  </r>
  <r>
    <n v="0"/>
    <x v="4"/>
    <d v="1899-12-31T20:40:00"/>
    <s v="161107T125"/>
    <x v="2"/>
  </r>
  <r>
    <n v="0"/>
    <x v="4"/>
    <d v="1899-12-31T20:50:00"/>
    <s v="161107T126"/>
    <x v="2"/>
  </r>
  <r>
    <n v="0"/>
    <x v="4"/>
    <d v="1899-12-31T21:00:00"/>
    <s v="161107T127"/>
    <x v="2"/>
  </r>
  <r>
    <n v="0"/>
    <x v="4"/>
    <d v="1899-12-31T21:10:00"/>
    <s v="161107T128"/>
    <x v="2"/>
  </r>
  <r>
    <n v="0"/>
    <x v="4"/>
    <d v="1899-12-31T21:20:00"/>
    <s v="161107T129"/>
    <x v="2"/>
  </r>
  <r>
    <n v="0"/>
    <x v="4"/>
    <d v="1899-12-31T21:30:00"/>
    <s v="161107T130"/>
    <x v="2"/>
  </r>
  <r>
    <n v="0"/>
    <x v="4"/>
    <d v="1899-12-31T21:40:00"/>
    <s v="161107T131"/>
    <x v="2"/>
  </r>
  <r>
    <n v="0"/>
    <x v="4"/>
    <d v="1899-12-31T21:50:00"/>
    <s v="161107T132"/>
    <x v="2"/>
  </r>
  <r>
    <n v="0"/>
    <x v="4"/>
    <d v="1899-12-31T22:00:00"/>
    <s v="161107T133"/>
    <x v="0"/>
  </r>
  <r>
    <n v="0"/>
    <x v="4"/>
    <d v="1899-12-31T22:10:00"/>
    <s v="161107T134"/>
    <x v="0"/>
  </r>
  <r>
    <n v="1"/>
    <x v="4"/>
    <d v="1899-12-31T22:20:00"/>
    <s v="161107T135"/>
    <x v="0"/>
  </r>
  <r>
    <n v="0"/>
    <x v="4"/>
    <d v="1899-12-31T22:30:00"/>
    <s v="161107T136"/>
    <x v="0"/>
  </r>
  <r>
    <n v="0"/>
    <x v="4"/>
    <d v="1899-12-31T22:40:00"/>
    <s v="161107T137"/>
    <x v="0"/>
  </r>
  <r>
    <n v="0"/>
    <x v="4"/>
    <d v="1899-12-31T22:50:00"/>
    <s v="161107T138"/>
    <x v="0"/>
  </r>
  <r>
    <n v="0"/>
    <x v="4"/>
    <d v="1899-12-31T23:00:00"/>
    <s v="161107T139"/>
    <x v="0"/>
  </r>
  <r>
    <n v="0"/>
    <x v="4"/>
    <d v="1899-12-31T23:10:00"/>
    <s v="161107T140"/>
    <x v="0"/>
  </r>
  <r>
    <n v="0"/>
    <x v="4"/>
    <d v="1899-12-31T23:20:00"/>
    <s v="161107T141"/>
    <x v="0"/>
  </r>
  <r>
    <n v="0"/>
    <x v="4"/>
    <d v="1899-12-31T23:30:00"/>
    <s v="161107T142"/>
    <x v="0"/>
  </r>
  <r>
    <n v="0"/>
    <x v="4"/>
    <d v="1899-12-31T23:40:00"/>
    <s v="161107T143"/>
    <x v="0"/>
  </r>
  <r>
    <n v="0"/>
    <x v="4"/>
    <d v="1899-12-31T23:50:00"/>
    <s v="161107T144"/>
    <x v="0"/>
  </r>
  <r>
    <n v="0"/>
    <x v="5"/>
    <d v="1900-01-01T00:00:00"/>
    <s v="161108T001"/>
    <x v="0"/>
  </r>
  <r>
    <n v="0"/>
    <x v="5"/>
    <d v="1899-12-30T00:10:00"/>
    <s v="161108T002"/>
    <x v="0"/>
  </r>
  <r>
    <n v="0"/>
    <x v="5"/>
    <d v="1899-12-30T00:20:00"/>
    <s v="161108T003"/>
    <x v="0"/>
  </r>
  <r>
    <n v="0"/>
    <x v="5"/>
    <d v="1899-12-30T00:30:00"/>
    <s v="161108T004"/>
    <x v="0"/>
  </r>
  <r>
    <n v="0"/>
    <x v="5"/>
    <d v="1899-12-30T00:40:00"/>
    <s v="161108T005"/>
    <x v="0"/>
  </r>
  <r>
    <n v="0"/>
    <x v="5"/>
    <d v="1899-12-30T00:50:00"/>
    <s v="161108T006"/>
    <x v="0"/>
  </r>
  <r>
    <n v="0"/>
    <x v="5"/>
    <d v="1899-12-30T01:00:00"/>
    <s v="161108T007"/>
    <x v="0"/>
  </r>
  <r>
    <n v="0"/>
    <x v="5"/>
    <d v="1899-12-30T01:10:00"/>
    <s v="161108T008"/>
    <x v="0"/>
  </r>
  <r>
    <n v="0"/>
    <x v="5"/>
    <d v="1899-12-30T01:20:00"/>
    <s v="161108T009"/>
    <x v="0"/>
  </r>
  <r>
    <n v="0"/>
    <x v="5"/>
    <d v="1899-12-30T01:30:00"/>
    <s v="161108T010"/>
    <x v="0"/>
  </r>
  <r>
    <n v="0"/>
    <x v="5"/>
    <d v="1899-12-30T01:40:00"/>
    <s v="161108T011"/>
    <x v="0"/>
  </r>
  <r>
    <n v="0"/>
    <x v="5"/>
    <d v="1899-12-30T01:50:00"/>
    <s v="161108T012"/>
    <x v="0"/>
  </r>
  <r>
    <n v="0"/>
    <x v="5"/>
    <d v="1899-12-30T02:00:00"/>
    <s v="161108T013"/>
    <x v="0"/>
  </r>
  <r>
    <n v="0"/>
    <x v="5"/>
    <d v="1899-12-30T02:10:00"/>
    <s v="161108T014"/>
    <x v="0"/>
  </r>
  <r>
    <n v="0"/>
    <x v="5"/>
    <d v="1899-12-30T02:20:00"/>
    <s v="161108T015"/>
    <x v="0"/>
  </r>
  <r>
    <n v="0"/>
    <x v="5"/>
    <d v="1899-12-30T02:30:00"/>
    <s v="161108T016"/>
    <x v="0"/>
  </r>
  <r>
    <n v="0"/>
    <x v="5"/>
    <d v="1899-12-30T02:40:00"/>
    <s v="161108T017"/>
    <x v="0"/>
  </r>
  <r>
    <n v="0"/>
    <x v="5"/>
    <d v="1899-12-30T02:50:00"/>
    <s v="161108T018"/>
    <x v="0"/>
  </r>
  <r>
    <n v="0"/>
    <x v="5"/>
    <d v="1899-12-30T03:00:00"/>
    <s v="161108T019"/>
    <x v="0"/>
  </r>
  <r>
    <n v="0"/>
    <x v="5"/>
    <d v="1899-12-30T03:10:00"/>
    <s v="161108T020"/>
    <x v="0"/>
  </r>
  <r>
    <n v="0"/>
    <x v="5"/>
    <d v="1899-12-30T03:20:00"/>
    <s v="161108T021"/>
    <x v="0"/>
  </r>
  <r>
    <n v="0"/>
    <x v="5"/>
    <d v="1899-12-30T03:30:00"/>
    <s v="161108T022"/>
    <x v="0"/>
  </r>
  <r>
    <n v="0"/>
    <x v="5"/>
    <d v="1899-12-30T03:40:00"/>
    <s v="161108T023"/>
    <x v="0"/>
  </r>
  <r>
    <n v="0"/>
    <x v="5"/>
    <d v="1899-12-30T03:50:00"/>
    <s v="161108T024"/>
    <x v="0"/>
  </r>
  <r>
    <n v="0"/>
    <x v="5"/>
    <d v="1899-12-30T04:00:00"/>
    <s v="161108T025"/>
    <x v="0"/>
  </r>
  <r>
    <n v="0"/>
    <x v="5"/>
    <d v="1899-12-30T04:10:00"/>
    <s v="161108T026"/>
    <x v="0"/>
  </r>
  <r>
    <n v="0"/>
    <x v="5"/>
    <d v="1899-12-30T04:20:00"/>
    <s v="161108T027"/>
    <x v="0"/>
  </r>
  <r>
    <n v="0"/>
    <x v="5"/>
    <d v="1899-12-30T04:30:00"/>
    <s v="161108T028"/>
    <x v="0"/>
  </r>
  <r>
    <n v="0"/>
    <x v="5"/>
    <d v="1899-12-30T04:40:00"/>
    <s v="161108T029"/>
    <x v="0"/>
  </r>
  <r>
    <n v="0"/>
    <x v="5"/>
    <d v="1899-12-30T04:50:00"/>
    <s v="161108T030"/>
    <x v="0"/>
  </r>
  <r>
    <n v="0"/>
    <x v="5"/>
    <d v="1899-12-30T05:00:00"/>
    <s v="161108T031"/>
    <x v="0"/>
  </r>
  <r>
    <n v="0"/>
    <x v="5"/>
    <d v="1899-12-30T05:10:00"/>
    <s v="161108T032"/>
    <x v="0"/>
  </r>
  <r>
    <n v="0"/>
    <x v="5"/>
    <d v="1899-12-30T05:20:00"/>
    <s v="161108T033"/>
    <x v="0"/>
  </r>
  <r>
    <n v="0"/>
    <x v="5"/>
    <d v="1899-12-30T05:30:00"/>
    <s v="161108T034"/>
    <x v="0"/>
  </r>
  <r>
    <n v="0"/>
    <x v="5"/>
    <d v="1899-12-30T05:40:00"/>
    <s v="161108T035"/>
    <x v="0"/>
  </r>
  <r>
    <n v="0"/>
    <x v="5"/>
    <d v="1899-12-30T05:50:00"/>
    <s v="161108T036"/>
    <x v="0"/>
  </r>
  <r>
    <n v="0"/>
    <x v="5"/>
    <d v="1899-12-30T06:00:00"/>
    <s v="161108T037"/>
    <x v="1"/>
  </r>
  <r>
    <n v="0"/>
    <x v="5"/>
    <d v="1899-12-30T06:10:00"/>
    <s v="161108T038"/>
    <x v="1"/>
  </r>
  <r>
    <n v="0"/>
    <x v="5"/>
    <d v="1899-12-30T06:20:00"/>
    <s v="161108T039"/>
    <x v="1"/>
  </r>
  <r>
    <n v="0"/>
    <x v="5"/>
    <d v="1899-12-30T06:30:00"/>
    <s v="161108T040"/>
    <x v="1"/>
  </r>
  <r>
    <n v="0"/>
    <x v="5"/>
    <d v="1899-12-30T06:40:00"/>
    <s v="161108T041"/>
    <x v="1"/>
  </r>
  <r>
    <n v="0"/>
    <x v="5"/>
    <d v="1899-12-30T06:50:00"/>
    <s v="161108T042"/>
    <x v="1"/>
  </r>
  <r>
    <n v="0"/>
    <x v="5"/>
    <d v="1899-12-30T07:00:00"/>
    <s v="161108T043"/>
    <x v="1"/>
  </r>
  <r>
    <n v="0"/>
    <x v="5"/>
    <d v="1899-12-30T07:10:00"/>
    <s v="161108T044"/>
    <x v="1"/>
  </r>
  <r>
    <n v="0"/>
    <x v="5"/>
    <d v="1899-12-30T07:20:00"/>
    <s v="161108T045"/>
    <x v="1"/>
  </r>
  <r>
    <n v="0"/>
    <x v="5"/>
    <d v="1899-12-30T07:30:00"/>
    <s v="161108T046"/>
    <x v="1"/>
  </r>
  <r>
    <n v="0"/>
    <x v="5"/>
    <d v="1899-12-30T07:40:00"/>
    <s v="161108T047"/>
    <x v="1"/>
  </r>
  <r>
    <n v="0"/>
    <x v="5"/>
    <d v="1899-12-30T07:50:00"/>
    <s v="161108T048"/>
    <x v="1"/>
  </r>
  <r>
    <n v="0"/>
    <x v="5"/>
    <d v="1899-12-30T08:00:00"/>
    <s v="161108T049"/>
    <x v="1"/>
  </r>
  <r>
    <n v="0"/>
    <x v="5"/>
    <d v="1899-12-30T08:10:00"/>
    <s v="161108T050"/>
    <x v="1"/>
  </r>
  <r>
    <n v="0"/>
    <x v="5"/>
    <d v="1899-12-30T08:20:00"/>
    <s v="161108T051"/>
    <x v="1"/>
  </r>
  <r>
    <n v="0"/>
    <x v="5"/>
    <d v="1899-12-30T08:30:00"/>
    <s v="161108T052"/>
    <x v="1"/>
  </r>
  <r>
    <n v="0"/>
    <x v="5"/>
    <d v="1899-12-30T08:40:00"/>
    <s v="161108T053"/>
    <x v="1"/>
  </r>
  <r>
    <n v="0"/>
    <x v="5"/>
    <d v="1899-12-30T08:50:00"/>
    <s v="161108T054"/>
    <x v="1"/>
  </r>
  <r>
    <n v="0"/>
    <x v="5"/>
    <d v="1899-12-30T09:00:00"/>
    <s v="161108T055"/>
    <x v="1"/>
  </r>
  <r>
    <n v="0"/>
    <x v="5"/>
    <d v="1899-12-30T09:10:00"/>
    <s v="161108T056"/>
    <x v="1"/>
  </r>
  <r>
    <n v="0"/>
    <x v="5"/>
    <d v="1899-12-30T09:20:00"/>
    <s v="161108T057"/>
    <x v="1"/>
  </r>
  <r>
    <n v="0"/>
    <x v="5"/>
    <d v="1899-12-30T09:30:00"/>
    <s v="161108T058"/>
    <x v="1"/>
  </r>
  <r>
    <n v="0"/>
    <x v="5"/>
    <d v="1899-12-30T09:40:00"/>
    <s v="161108T059"/>
    <x v="1"/>
  </r>
  <r>
    <n v="0"/>
    <x v="5"/>
    <d v="1899-12-30T09:50:00"/>
    <s v="161108T060"/>
    <x v="1"/>
  </r>
  <r>
    <n v="0"/>
    <x v="5"/>
    <d v="1899-12-30T10:00:00"/>
    <s v="161108T061"/>
    <x v="1"/>
  </r>
  <r>
    <n v="0"/>
    <x v="5"/>
    <d v="1899-12-30T10:10:00"/>
    <s v="161108T062"/>
    <x v="1"/>
  </r>
  <r>
    <n v="0"/>
    <x v="5"/>
    <d v="1899-12-30T10:20:00"/>
    <s v="161108T063"/>
    <x v="1"/>
  </r>
  <r>
    <n v="0"/>
    <x v="5"/>
    <d v="1899-12-30T10:30:00"/>
    <s v="161108T064"/>
    <x v="1"/>
  </r>
  <r>
    <n v="0"/>
    <x v="5"/>
    <d v="1899-12-30T10:40:00"/>
    <s v="161108T065"/>
    <x v="1"/>
  </r>
  <r>
    <n v="0"/>
    <x v="5"/>
    <d v="1899-12-30T10:50:00"/>
    <s v="161108T066"/>
    <x v="1"/>
  </r>
  <r>
    <n v="0"/>
    <x v="5"/>
    <d v="1899-12-30T11:00:00"/>
    <s v="161108T067"/>
    <x v="1"/>
  </r>
  <r>
    <n v="0"/>
    <x v="5"/>
    <d v="1899-12-30T11:10:00"/>
    <s v="161108T068"/>
    <x v="1"/>
  </r>
  <r>
    <n v="0"/>
    <x v="5"/>
    <d v="1899-12-30T11:20:00"/>
    <s v="161108T069"/>
    <x v="1"/>
  </r>
  <r>
    <n v="0"/>
    <x v="5"/>
    <d v="1899-12-30T11:30:00"/>
    <s v="161108T070"/>
    <x v="1"/>
  </r>
  <r>
    <n v="0"/>
    <x v="5"/>
    <d v="1899-12-30T11:40:00"/>
    <s v="161108T071"/>
    <x v="1"/>
  </r>
  <r>
    <n v="0"/>
    <x v="5"/>
    <d v="1899-12-30T11:50:00"/>
    <s v="161108T072"/>
    <x v="1"/>
  </r>
  <r>
    <n v="0"/>
    <x v="5"/>
    <d v="1899-12-30T12:00:00"/>
    <s v="161108T073"/>
    <x v="1"/>
  </r>
  <r>
    <n v="0"/>
    <x v="5"/>
    <d v="1899-12-30T12:10:00"/>
    <s v="161108T074"/>
    <x v="1"/>
  </r>
  <r>
    <n v="0"/>
    <x v="5"/>
    <d v="1899-12-30T12:20:00"/>
    <s v="161108T075"/>
    <x v="1"/>
  </r>
  <r>
    <n v="0"/>
    <x v="5"/>
    <d v="1899-12-30T12:30:00"/>
    <s v="161108T076"/>
    <x v="1"/>
  </r>
  <r>
    <n v="0"/>
    <x v="5"/>
    <d v="1899-12-30T12:40:00"/>
    <s v="161108T077"/>
    <x v="1"/>
  </r>
  <r>
    <n v="0"/>
    <x v="5"/>
    <d v="1899-12-30T12:50:00"/>
    <s v="161108T078"/>
    <x v="1"/>
  </r>
  <r>
    <n v="0"/>
    <x v="5"/>
    <d v="1899-12-30T13:00:00"/>
    <s v="161108T079"/>
    <x v="1"/>
  </r>
  <r>
    <n v="0"/>
    <x v="5"/>
    <d v="1899-12-30T13:10:00"/>
    <s v="161108T080"/>
    <x v="1"/>
  </r>
  <r>
    <n v="0"/>
    <x v="5"/>
    <d v="1899-12-30T13:20:00"/>
    <s v="161108T081"/>
    <x v="1"/>
  </r>
  <r>
    <n v="0"/>
    <x v="5"/>
    <d v="1899-12-30T13:30:00"/>
    <s v="161108T082"/>
    <x v="1"/>
  </r>
  <r>
    <n v="0"/>
    <x v="5"/>
    <d v="1899-12-30T13:40:00"/>
    <s v="161108T083"/>
    <x v="1"/>
  </r>
  <r>
    <n v="0"/>
    <x v="5"/>
    <d v="1899-12-30T13:50:00"/>
    <s v="161108T084"/>
    <x v="1"/>
  </r>
  <r>
    <n v="0"/>
    <x v="5"/>
    <d v="1899-12-30T14:00:00"/>
    <s v="161108T085"/>
    <x v="2"/>
  </r>
  <r>
    <n v="0"/>
    <x v="5"/>
    <d v="1899-12-30T14:10:00"/>
    <s v="161108T086"/>
    <x v="2"/>
  </r>
  <r>
    <n v="0"/>
    <x v="5"/>
    <d v="1899-12-30T14:20:00"/>
    <s v="161108T087"/>
    <x v="2"/>
  </r>
  <r>
    <n v="0"/>
    <x v="5"/>
    <d v="1899-12-30T14:30:00"/>
    <s v="161108T088"/>
    <x v="2"/>
  </r>
  <r>
    <n v="0"/>
    <x v="5"/>
    <d v="1899-12-30T14:40:00"/>
    <s v="161108T089"/>
    <x v="2"/>
  </r>
  <r>
    <n v="0"/>
    <x v="5"/>
    <d v="1899-12-30T14:50:00"/>
    <s v="161108T090"/>
    <x v="2"/>
  </r>
  <r>
    <n v="0"/>
    <x v="5"/>
    <d v="1899-12-30T15:00:00"/>
    <s v="161108T091"/>
    <x v="2"/>
  </r>
  <r>
    <n v="0"/>
    <x v="5"/>
    <d v="1899-12-30T15:10:00"/>
    <s v="161108T092"/>
    <x v="2"/>
  </r>
  <r>
    <n v="0"/>
    <x v="5"/>
    <d v="1899-12-30T15:20:00"/>
    <s v="161108T093"/>
    <x v="2"/>
  </r>
  <r>
    <n v="0"/>
    <x v="5"/>
    <d v="1899-12-30T15:30:00"/>
    <s v="161108T094"/>
    <x v="2"/>
  </r>
  <r>
    <n v="0"/>
    <x v="5"/>
    <d v="1899-12-30T15:40:00"/>
    <s v="161108T095"/>
    <x v="2"/>
  </r>
  <r>
    <n v="0"/>
    <x v="5"/>
    <d v="1899-12-30T15:50:00"/>
    <s v="161108T096"/>
    <x v="2"/>
  </r>
  <r>
    <n v="0"/>
    <x v="5"/>
    <d v="1899-12-30T16:00:00"/>
    <s v="161108T097"/>
    <x v="2"/>
  </r>
  <r>
    <n v="1"/>
    <x v="5"/>
    <d v="1899-12-30T16:10:00"/>
    <s v="161108T098"/>
    <x v="2"/>
  </r>
  <r>
    <n v="0"/>
    <x v="5"/>
    <d v="1899-12-30T16:20:00"/>
    <s v="161108T099"/>
    <x v="2"/>
  </r>
  <r>
    <n v="0"/>
    <x v="5"/>
    <d v="1899-12-30T16:30:00"/>
    <s v="161108T100"/>
    <x v="2"/>
  </r>
  <r>
    <n v="0"/>
    <x v="5"/>
    <d v="1899-12-30T16:40:00"/>
    <s v="161108T101"/>
    <x v="2"/>
  </r>
  <r>
    <n v="0"/>
    <x v="5"/>
    <d v="1899-12-30T16:50:00"/>
    <s v="161108T102"/>
    <x v="2"/>
  </r>
  <r>
    <n v="0"/>
    <x v="5"/>
    <d v="1899-12-30T17:00:00"/>
    <s v="161108T103"/>
    <x v="2"/>
  </r>
  <r>
    <n v="0"/>
    <x v="5"/>
    <d v="1899-12-30T17:10:00"/>
    <s v="161108T104"/>
    <x v="2"/>
  </r>
  <r>
    <n v="0"/>
    <x v="5"/>
    <d v="1899-12-30T17:20:00"/>
    <s v="161108T105"/>
    <x v="2"/>
  </r>
  <r>
    <n v="0"/>
    <x v="5"/>
    <d v="1899-12-30T17:30:00"/>
    <s v="161108T106"/>
    <x v="2"/>
  </r>
  <r>
    <n v="0"/>
    <x v="5"/>
    <d v="1899-12-30T17:40:00"/>
    <s v="161108T107"/>
    <x v="2"/>
  </r>
  <r>
    <n v="0"/>
    <x v="5"/>
    <d v="1899-12-30T17:50:00"/>
    <s v="161108T108"/>
    <x v="2"/>
  </r>
  <r>
    <n v="0"/>
    <x v="5"/>
    <d v="1899-12-30T18:00:00"/>
    <s v="161108T109"/>
    <x v="2"/>
  </r>
  <r>
    <n v="0"/>
    <x v="5"/>
    <d v="1899-12-30T18:10:00"/>
    <s v="161108T110"/>
    <x v="2"/>
  </r>
  <r>
    <n v="0"/>
    <x v="5"/>
    <d v="1899-12-30T18:20:00"/>
    <s v="161108T111"/>
    <x v="2"/>
  </r>
  <r>
    <n v="0"/>
    <x v="5"/>
    <d v="1899-12-30T18:30:00"/>
    <s v="161108T112"/>
    <x v="2"/>
  </r>
  <r>
    <n v="0"/>
    <x v="5"/>
    <d v="1899-12-30T18:40:00"/>
    <s v="161108T113"/>
    <x v="2"/>
  </r>
  <r>
    <n v="0"/>
    <x v="5"/>
    <d v="1899-12-30T18:50:00"/>
    <s v="161108T114"/>
    <x v="2"/>
  </r>
  <r>
    <n v="0"/>
    <x v="5"/>
    <d v="1899-12-30T19:00:00"/>
    <s v="161108T115"/>
    <x v="2"/>
  </r>
  <r>
    <n v="0"/>
    <x v="5"/>
    <d v="1899-12-30T19:10:00"/>
    <s v="161108T116"/>
    <x v="2"/>
  </r>
  <r>
    <n v="0"/>
    <x v="5"/>
    <d v="1899-12-30T19:20:00"/>
    <s v="161108T117"/>
    <x v="2"/>
  </r>
  <r>
    <n v="0"/>
    <x v="5"/>
    <d v="1899-12-30T19:30:00"/>
    <s v="161108T118"/>
    <x v="2"/>
  </r>
  <r>
    <n v="0"/>
    <x v="5"/>
    <d v="1899-12-30T19:40:00"/>
    <s v="161108T119"/>
    <x v="2"/>
  </r>
  <r>
    <n v="0"/>
    <x v="5"/>
    <d v="1899-12-30T19:50:00"/>
    <s v="161108T120"/>
    <x v="2"/>
  </r>
  <r>
    <n v="0"/>
    <x v="5"/>
    <d v="1899-12-30T20:00:00"/>
    <s v="161108T121"/>
    <x v="2"/>
  </r>
  <r>
    <n v="0"/>
    <x v="5"/>
    <d v="1899-12-30T20:10:00"/>
    <s v="161108T122"/>
    <x v="2"/>
  </r>
  <r>
    <n v="0"/>
    <x v="5"/>
    <d v="1899-12-30T20:20:00"/>
    <s v="161108T123"/>
    <x v="2"/>
  </r>
  <r>
    <n v="0"/>
    <x v="5"/>
    <d v="1899-12-30T20:30:00"/>
    <s v="161108T124"/>
    <x v="2"/>
  </r>
  <r>
    <n v="0"/>
    <x v="5"/>
    <d v="1899-12-30T20:40:00"/>
    <s v="161108T125"/>
    <x v="2"/>
  </r>
  <r>
    <n v="0"/>
    <x v="5"/>
    <d v="1899-12-30T20:50:00"/>
    <s v="161108T126"/>
    <x v="2"/>
  </r>
  <r>
    <n v="0"/>
    <x v="5"/>
    <d v="1899-12-30T21:00:00"/>
    <s v="161108T127"/>
    <x v="2"/>
  </r>
  <r>
    <n v="0"/>
    <x v="5"/>
    <d v="1899-12-30T21:10:00"/>
    <s v="161108T128"/>
    <x v="2"/>
  </r>
  <r>
    <n v="0"/>
    <x v="5"/>
    <d v="1899-12-30T21:20:00"/>
    <s v="161108T129"/>
    <x v="2"/>
  </r>
  <r>
    <n v="0"/>
    <x v="5"/>
    <d v="1899-12-30T21:30:00"/>
    <s v="161108T130"/>
    <x v="2"/>
  </r>
  <r>
    <n v="0"/>
    <x v="5"/>
    <d v="1899-12-30T21:40:00"/>
    <s v="161108T131"/>
    <x v="2"/>
  </r>
  <r>
    <n v="0"/>
    <x v="5"/>
    <d v="1899-12-30T21:50:00"/>
    <s v="161108T132"/>
    <x v="2"/>
  </r>
  <r>
    <n v="0"/>
    <x v="5"/>
    <d v="1899-12-30T22:00:00"/>
    <s v="161108T133"/>
    <x v="0"/>
  </r>
  <r>
    <n v="0"/>
    <x v="5"/>
    <d v="1899-12-30T22:10:00"/>
    <s v="161108T134"/>
    <x v="0"/>
  </r>
  <r>
    <n v="0"/>
    <x v="5"/>
    <d v="1899-12-30T22:20:00"/>
    <s v="161108T135"/>
    <x v="0"/>
  </r>
  <r>
    <n v="0"/>
    <x v="5"/>
    <d v="1899-12-30T22:30:00"/>
    <s v="161108T136"/>
    <x v="0"/>
  </r>
  <r>
    <n v="0"/>
    <x v="5"/>
    <d v="1899-12-30T22:40:00"/>
    <s v="161108T137"/>
    <x v="0"/>
  </r>
  <r>
    <n v="0"/>
    <x v="5"/>
    <d v="1899-12-30T22:50:00"/>
    <s v="161108T138"/>
    <x v="0"/>
  </r>
  <r>
    <n v="0"/>
    <x v="5"/>
    <d v="1899-12-30T23:00:00"/>
    <s v="161108T139"/>
    <x v="0"/>
  </r>
  <r>
    <n v="0"/>
    <x v="5"/>
    <d v="1899-12-30T23:10:00"/>
    <s v="161108T140"/>
    <x v="0"/>
  </r>
  <r>
    <n v="0"/>
    <x v="5"/>
    <d v="1899-12-30T23:20:00"/>
    <s v="161108T141"/>
    <x v="0"/>
  </r>
  <r>
    <n v="0"/>
    <x v="5"/>
    <d v="1899-12-30T23:30:00"/>
    <s v="161108T142"/>
    <x v="0"/>
  </r>
  <r>
    <n v="1"/>
    <x v="5"/>
    <d v="1899-12-30T23:40:00"/>
    <s v="161108T143"/>
    <x v="0"/>
  </r>
  <r>
    <n v="0"/>
    <x v="5"/>
    <d v="1899-12-30T23:50:00"/>
    <s v="161108T144"/>
    <x v="0"/>
  </r>
  <r>
    <n v="0"/>
    <x v="6"/>
    <d v="1899-12-30T00:00:00"/>
    <s v="161109T001"/>
    <x v="0"/>
  </r>
  <r>
    <n v="0"/>
    <x v="6"/>
    <d v="1899-12-30T00:10:00"/>
    <s v="161109T002"/>
    <x v="0"/>
  </r>
  <r>
    <n v="0"/>
    <x v="6"/>
    <d v="1899-12-30T00:20:00"/>
    <s v="161109T003"/>
    <x v="0"/>
  </r>
  <r>
    <n v="0"/>
    <x v="6"/>
    <d v="1899-12-30T00:30:00"/>
    <s v="161109T004"/>
    <x v="0"/>
  </r>
  <r>
    <n v="0"/>
    <x v="6"/>
    <d v="1899-12-30T00:40:00"/>
    <s v="161109T005"/>
    <x v="0"/>
  </r>
  <r>
    <n v="0"/>
    <x v="6"/>
    <d v="1899-12-30T00:50:00"/>
    <s v="161109T006"/>
    <x v="0"/>
  </r>
  <r>
    <n v="0"/>
    <x v="6"/>
    <d v="1899-12-30T01:00:00"/>
    <s v="161109T007"/>
    <x v="0"/>
  </r>
  <r>
    <n v="0"/>
    <x v="6"/>
    <d v="1899-12-30T01:10:00"/>
    <s v="161109T008"/>
    <x v="0"/>
  </r>
  <r>
    <n v="0"/>
    <x v="6"/>
    <d v="1899-12-30T01:20:00"/>
    <s v="161109T009"/>
    <x v="0"/>
  </r>
  <r>
    <n v="0"/>
    <x v="6"/>
    <d v="1899-12-30T01:30:00"/>
    <s v="161109T010"/>
    <x v="0"/>
  </r>
  <r>
    <n v="0"/>
    <x v="6"/>
    <d v="1899-12-30T01:40:00"/>
    <s v="161109T011"/>
    <x v="0"/>
  </r>
  <r>
    <n v="0"/>
    <x v="6"/>
    <d v="1899-12-30T01:50:00"/>
    <s v="161109T012"/>
    <x v="0"/>
  </r>
  <r>
    <n v="0"/>
    <x v="6"/>
    <d v="1899-12-30T02:00:00"/>
    <s v="161109T013"/>
    <x v="0"/>
  </r>
  <r>
    <n v="0"/>
    <x v="6"/>
    <d v="1899-12-30T02:10:00"/>
    <s v="161109T014"/>
    <x v="0"/>
  </r>
  <r>
    <n v="0"/>
    <x v="6"/>
    <d v="1899-12-30T02:20:00"/>
    <s v="161109T015"/>
    <x v="0"/>
  </r>
  <r>
    <n v="0"/>
    <x v="6"/>
    <d v="1899-12-30T02:30:00"/>
    <s v="161109T016"/>
    <x v="0"/>
  </r>
  <r>
    <n v="0"/>
    <x v="6"/>
    <d v="1899-12-30T02:40:00"/>
    <s v="161109T017"/>
    <x v="0"/>
  </r>
  <r>
    <n v="0"/>
    <x v="6"/>
    <d v="1899-12-30T02:50:00"/>
    <s v="161109T018"/>
    <x v="0"/>
  </r>
  <r>
    <n v="0"/>
    <x v="6"/>
    <d v="1899-12-30T03:00:00"/>
    <s v="161109T019"/>
    <x v="0"/>
  </r>
  <r>
    <n v="0"/>
    <x v="6"/>
    <d v="1899-12-30T03:10:00"/>
    <s v="161109T020"/>
    <x v="0"/>
  </r>
  <r>
    <n v="0"/>
    <x v="6"/>
    <d v="1899-12-30T03:20:00"/>
    <s v="161109T021"/>
    <x v="0"/>
  </r>
  <r>
    <n v="0"/>
    <x v="6"/>
    <d v="1899-12-30T03:30:00"/>
    <s v="161109T022"/>
    <x v="0"/>
  </r>
  <r>
    <n v="0"/>
    <x v="6"/>
    <d v="1899-12-30T03:40:00"/>
    <s v="161109T023"/>
    <x v="0"/>
  </r>
  <r>
    <n v="0"/>
    <x v="6"/>
    <d v="1899-12-30T03:50:00"/>
    <s v="161109T024"/>
    <x v="0"/>
  </r>
  <r>
    <n v="0"/>
    <x v="6"/>
    <d v="1899-12-30T04:00:00"/>
    <s v="161109T025"/>
    <x v="0"/>
  </r>
  <r>
    <n v="0"/>
    <x v="6"/>
    <d v="1899-12-30T04:10:00"/>
    <s v="161109T026"/>
    <x v="0"/>
  </r>
  <r>
    <n v="0"/>
    <x v="6"/>
    <d v="1899-12-30T04:20:00"/>
    <s v="161109T027"/>
    <x v="0"/>
  </r>
  <r>
    <n v="0"/>
    <x v="6"/>
    <d v="1899-12-30T04:30:00"/>
    <s v="161109T028"/>
    <x v="0"/>
  </r>
  <r>
    <n v="0"/>
    <x v="6"/>
    <d v="1899-12-30T04:40:00"/>
    <s v="161109T029"/>
    <x v="0"/>
  </r>
  <r>
    <n v="0"/>
    <x v="6"/>
    <d v="1899-12-30T04:50:00"/>
    <s v="161109T030"/>
    <x v="0"/>
  </r>
  <r>
    <n v="0"/>
    <x v="6"/>
    <d v="1899-12-30T05:00:00"/>
    <s v="161109T031"/>
    <x v="0"/>
  </r>
  <r>
    <n v="0"/>
    <x v="6"/>
    <d v="1899-12-30T05:10:00"/>
    <s v="161109T032"/>
    <x v="0"/>
  </r>
  <r>
    <n v="0"/>
    <x v="6"/>
    <d v="1899-12-30T05:20:00"/>
    <s v="161109T033"/>
    <x v="0"/>
  </r>
  <r>
    <n v="0"/>
    <x v="6"/>
    <d v="1899-12-30T05:30:00"/>
    <s v="161109T034"/>
    <x v="0"/>
  </r>
  <r>
    <n v="0"/>
    <x v="6"/>
    <d v="1899-12-30T05:40:00"/>
    <s v="161109T035"/>
    <x v="0"/>
  </r>
  <r>
    <n v="0"/>
    <x v="6"/>
    <d v="1899-12-30T05:50:00"/>
    <s v="161109T036"/>
    <x v="0"/>
  </r>
  <r>
    <n v="0"/>
    <x v="6"/>
    <d v="1899-12-30T06:00:00"/>
    <s v="161109T037"/>
    <x v="1"/>
  </r>
  <r>
    <n v="0"/>
    <x v="6"/>
    <d v="1899-12-30T06:10:00"/>
    <s v="161109T038"/>
    <x v="1"/>
  </r>
  <r>
    <n v="0"/>
    <x v="6"/>
    <d v="1899-12-30T06:20:00"/>
    <s v="161109T039"/>
    <x v="1"/>
  </r>
  <r>
    <n v="0"/>
    <x v="6"/>
    <d v="1899-12-30T06:30:00"/>
    <s v="161109T040"/>
    <x v="1"/>
  </r>
  <r>
    <n v="0"/>
    <x v="6"/>
    <d v="1899-12-30T06:40:00"/>
    <s v="161109T041"/>
    <x v="1"/>
  </r>
  <r>
    <n v="0"/>
    <x v="6"/>
    <d v="1899-12-30T06:50:00"/>
    <s v="161109T042"/>
    <x v="1"/>
  </r>
  <r>
    <n v="0"/>
    <x v="6"/>
    <d v="1899-12-30T07:00:00"/>
    <s v="161109T043"/>
    <x v="1"/>
  </r>
  <r>
    <n v="0"/>
    <x v="6"/>
    <d v="1899-12-30T07:10:00"/>
    <s v="161109T044"/>
    <x v="1"/>
  </r>
  <r>
    <n v="0"/>
    <x v="6"/>
    <d v="1899-12-30T07:20:00"/>
    <s v="161109T045"/>
    <x v="1"/>
  </r>
  <r>
    <n v="0"/>
    <x v="6"/>
    <d v="1899-12-30T07:30:00"/>
    <s v="161109T046"/>
    <x v="1"/>
  </r>
  <r>
    <n v="0"/>
    <x v="6"/>
    <d v="1899-12-30T07:40:00"/>
    <s v="161109T047"/>
    <x v="1"/>
  </r>
  <r>
    <n v="0"/>
    <x v="6"/>
    <d v="1899-12-30T07:50:00"/>
    <s v="161109T048"/>
    <x v="1"/>
  </r>
  <r>
    <n v="0"/>
    <x v="6"/>
    <d v="1899-12-30T08:00:00"/>
    <s v="161109T049"/>
    <x v="1"/>
  </r>
  <r>
    <n v="0"/>
    <x v="6"/>
    <d v="1899-12-30T08:10:00"/>
    <s v="161109T050"/>
    <x v="1"/>
  </r>
  <r>
    <n v="0"/>
    <x v="6"/>
    <d v="1899-12-30T08:20:00"/>
    <s v="161109T051"/>
    <x v="1"/>
  </r>
  <r>
    <n v="0"/>
    <x v="6"/>
    <d v="1899-12-30T08:30:00"/>
    <s v="161109T052"/>
    <x v="1"/>
  </r>
  <r>
    <n v="0"/>
    <x v="6"/>
    <d v="1899-12-30T08:40:00"/>
    <s v="161109T053"/>
    <x v="1"/>
  </r>
  <r>
    <n v="0"/>
    <x v="6"/>
    <d v="1899-12-30T08:50:00"/>
    <s v="161109T054"/>
    <x v="1"/>
  </r>
  <r>
    <n v="0"/>
    <x v="6"/>
    <d v="1899-12-30T09:00:00"/>
    <s v="161109T055"/>
    <x v="1"/>
  </r>
  <r>
    <n v="0"/>
    <x v="6"/>
    <d v="1899-12-30T09:10:00"/>
    <s v="161109T056"/>
    <x v="1"/>
  </r>
  <r>
    <n v="1"/>
    <x v="6"/>
    <d v="1899-12-30T09:20:00"/>
    <s v="161109T057"/>
    <x v="1"/>
  </r>
  <r>
    <n v="0"/>
    <x v="6"/>
    <d v="1899-12-30T09:30:00"/>
    <s v="161109T058"/>
    <x v="1"/>
  </r>
  <r>
    <n v="0"/>
    <x v="6"/>
    <d v="1899-12-30T09:40:00"/>
    <s v="161109T059"/>
    <x v="1"/>
  </r>
  <r>
    <n v="0"/>
    <x v="6"/>
    <d v="1899-12-30T09:50:00"/>
    <s v="161109T060"/>
    <x v="1"/>
  </r>
  <r>
    <n v="0"/>
    <x v="6"/>
    <d v="1899-12-30T10:00:00"/>
    <s v="161109T061"/>
    <x v="1"/>
  </r>
  <r>
    <n v="0"/>
    <x v="6"/>
    <d v="1899-12-30T10:10:00"/>
    <s v="161109T062"/>
    <x v="1"/>
  </r>
  <r>
    <n v="0"/>
    <x v="6"/>
    <d v="1899-12-30T10:20:00"/>
    <s v="161109T063"/>
    <x v="1"/>
  </r>
  <r>
    <n v="0"/>
    <x v="6"/>
    <d v="1899-12-30T10:30:00"/>
    <s v="161109T064"/>
    <x v="1"/>
  </r>
  <r>
    <n v="0"/>
    <x v="6"/>
    <d v="1899-12-30T10:40:00"/>
    <s v="161109T065"/>
    <x v="1"/>
  </r>
  <r>
    <n v="0"/>
    <x v="6"/>
    <d v="1899-12-30T10:50:00"/>
    <s v="161109T066"/>
    <x v="1"/>
  </r>
  <r>
    <n v="0"/>
    <x v="6"/>
    <d v="1899-12-30T11:00:00"/>
    <s v="161109T067"/>
    <x v="1"/>
  </r>
  <r>
    <n v="0"/>
    <x v="6"/>
    <d v="1899-12-30T11:10:00"/>
    <s v="161109T068"/>
    <x v="1"/>
  </r>
  <r>
    <n v="0"/>
    <x v="6"/>
    <d v="1899-12-30T11:20:00"/>
    <s v="161109T069"/>
    <x v="1"/>
  </r>
  <r>
    <n v="0"/>
    <x v="6"/>
    <d v="1899-12-30T11:30:00"/>
    <s v="161109T070"/>
    <x v="1"/>
  </r>
  <r>
    <n v="0"/>
    <x v="6"/>
    <d v="1899-12-30T11:40:00"/>
    <s v="161109T071"/>
    <x v="1"/>
  </r>
  <r>
    <n v="0"/>
    <x v="6"/>
    <d v="1899-12-30T11:50:00"/>
    <s v="161109T072"/>
    <x v="1"/>
  </r>
  <r>
    <n v="0"/>
    <x v="6"/>
    <d v="1899-12-30T12:00:00"/>
    <s v="161109T073"/>
    <x v="1"/>
  </r>
  <r>
    <n v="0"/>
    <x v="6"/>
    <d v="1899-12-30T12:10:00"/>
    <s v="161109T074"/>
    <x v="1"/>
  </r>
  <r>
    <n v="0"/>
    <x v="6"/>
    <d v="1899-12-30T12:20:00"/>
    <s v="161109T075"/>
    <x v="1"/>
  </r>
  <r>
    <n v="0"/>
    <x v="6"/>
    <d v="1899-12-30T12:30:00"/>
    <s v="161109T076"/>
    <x v="1"/>
  </r>
  <r>
    <n v="0"/>
    <x v="6"/>
    <d v="1899-12-30T12:40:00"/>
    <s v="161109T077"/>
    <x v="1"/>
  </r>
  <r>
    <n v="0"/>
    <x v="6"/>
    <d v="1899-12-30T12:50:00"/>
    <s v="161109T078"/>
    <x v="1"/>
  </r>
  <r>
    <n v="0"/>
    <x v="6"/>
    <d v="1899-12-30T13:00:00"/>
    <s v="161109T079"/>
    <x v="1"/>
  </r>
  <r>
    <n v="0"/>
    <x v="6"/>
    <d v="1899-12-30T13:10:00"/>
    <s v="161109T080"/>
    <x v="1"/>
  </r>
  <r>
    <n v="0"/>
    <x v="6"/>
    <d v="1899-12-30T13:20:00"/>
    <s v="161109T081"/>
    <x v="1"/>
  </r>
  <r>
    <n v="0"/>
    <x v="6"/>
    <d v="1899-12-30T13:30:00"/>
    <s v="161109T082"/>
    <x v="1"/>
  </r>
  <r>
    <n v="0"/>
    <x v="6"/>
    <d v="1899-12-30T13:40:00"/>
    <s v="161109T083"/>
    <x v="1"/>
  </r>
  <r>
    <n v="0"/>
    <x v="6"/>
    <d v="1899-12-30T13:50:00"/>
    <s v="161109T084"/>
    <x v="1"/>
  </r>
  <r>
    <n v="0"/>
    <x v="6"/>
    <d v="1899-12-30T14:00:00"/>
    <s v="161109T085"/>
    <x v="2"/>
  </r>
  <r>
    <n v="0"/>
    <x v="6"/>
    <d v="1899-12-30T14:10:00"/>
    <s v="161109T086"/>
    <x v="2"/>
  </r>
  <r>
    <n v="0"/>
    <x v="6"/>
    <d v="1899-12-30T14:20:00"/>
    <s v="161109T087"/>
    <x v="2"/>
  </r>
  <r>
    <n v="0"/>
    <x v="6"/>
    <d v="1899-12-30T14:30:00"/>
    <s v="161109T088"/>
    <x v="2"/>
  </r>
  <r>
    <n v="0"/>
    <x v="6"/>
    <d v="1899-12-30T14:40:00"/>
    <s v="161109T089"/>
    <x v="2"/>
  </r>
  <r>
    <n v="0"/>
    <x v="6"/>
    <d v="1899-12-30T14:50:00"/>
    <s v="161109T090"/>
    <x v="2"/>
  </r>
  <r>
    <n v="0"/>
    <x v="6"/>
    <d v="1899-12-30T15:00:00"/>
    <s v="161109T091"/>
    <x v="2"/>
  </r>
  <r>
    <n v="0"/>
    <x v="6"/>
    <d v="1899-12-30T15:10:00"/>
    <s v="161109T092"/>
    <x v="2"/>
  </r>
  <r>
    <n v="0"/>
    <x v="6"/>
    <d v="1899-12-30T15:20:00"/>
    <s v="161109T093"/>
    <x v="2"/>
  </r>
  <r>
    <n v="0"/>
    <x v="6"/>
    <d v="1899-12-30T15:30:00"/>
    <s v="161109T094"/>
    <x v="2"/>
  </r>
  <r>
    <n v="0"/>
    <x v="6"/>
    <d v="1899-12-30T15:40:00"/>
    <s v="161109T095"/>
    <x v="2"/>
  </r>
  <r>
    <n v="0"/>
    <x v="6"/>
    <d v="1899-12-30T15:50:00"/>
    <s v="161109T096"/>
    <x v="2"/>
  </r>
  <r>
    <n v="0"/>
    <x v="6"/>
    <d v="1899-12-30T16:00:00"/>
    <s v="161109T097"/>
    <x v="2"/>
  </r>
  <r>
    <n v="0"/>
    <x v="6"/>
    <d v="1899-12-30T16:10:00"/>
    <s v="161109T098"/>
    <x v="2"/>
  </r>
  <r>
    <n v="0"/>
    <x v="6"/>
    <d v="1899-12-30T16:20:00"/>
    <s v="161109T099"/>
    <x v="2"/>
  </r>
  <r>
    <n v="0"/>
    <x v="6"/>
    <d v="1899-12-30T16:30:00"/>
    <s v="161109T100"/>
    <x v="2"/>
  </r>
  <r>
    <n v="0"/>
    <x v="6"/>
    <d v="1899-12-30T16:40:00"/>
    <s v="161109T101"/>
    <x v="2"/>
  </r>
  <r>
    <n v="0"/>
    <x v="6"/>
    <d v="1899-12-30T16:50:00"/>
    <s v="161109T102"/>
    <x v="2"/>
  </r>
  <r>
    <n v="0"/>
    <x v="6"/>
    <d v="1899-12-30T17:00:00"/>
    <s v="161109T103"/>
    <x v="2"/>
  </r>
  <r>
    <n v="0"/>
    <x v="6"/>
    <d v="1899-12-30T17:10:00"/>
    <s v="161109T104"/>
    <x v="2"/>
  </r>
  <r>
    <n v="0"/>
    <x v="6"/>
    <d v="1899-12-30T17:20:00"/>
    <s v="161109T105"/>
    <x v="2"/>
  </r>
  <r>
    <n v="0"/>
    <x v="6"/>
    <d v="1899-12-30T17:30:00"/>
    <s v="161109T106"/>
    <x v="2"/>
  </r>
  <r>
    <n v="0"/>
    <x v="6"/>
    <d v="1899-12-30T17:40:00"/>
    <s v="161109T107"/>
    <x v="2"/>
  </r>
  <r>
    <n v="0"/>
    <x v="6"/>
    <d v="1899-12-30T17:50:00"/>
    <s v="161109T108"/>
    <x v="2"/>
  </r>
  <r>
    <n v="0"/>
    <x v="6"/>
    <d v="1899-12-30T18:00:00"/>
    <s v="161109T109"/>
    <x v="2"/>
  </r>
  <r>
    <n v="0"/>
    <x v="6"/>
    <d v="1899-12-30T18:10:00"/>
    <s v="161109T110"/>
    <x v="2"/>
  </r>
  <r>
    <n v="0"/>
    <x v="6"/>
    <d v="1899-12-30T18:20:00"/>
    <s v="161109T111"/>
    <x v="2"/>
  </r>
  <r>
    <n v="0"/>
    <x v="6"/>
    <d v="1899-12-30T18:30:00"/>
    <s v="161109T112"/>
    <x v="2"/>
  </r>
  <r>
    <n v="0"/>
    <x v="6"/>
    <d v="1899-12-30T18:40:00"/>
    <s v="161109T113"/>
    <x v="2"/>
  </r>
  <r>
    <n v="0"/>
    <x v="6"/>
    <d v="1899-12-30T18:50:00"/>
    <s v="161109T114"/>
    <x v="2"/>
  </r>
  <r>
    <n v="0"/>
    <x v="6"/>
    <d v="1899-12-30T19:00:00"/>
    <s v="161109T115"/>
    <x v="2"/>
  </r>
  <r>
    <n v="0"/>
    <x v="6"/>
    <d v="1899-12-30T19:10:00"/>
    <s v="161109T116"/>
    <x v="2"/>
  </r>
  <r>
    <n v="0"/>
    <x v="6"/>
    <d v="1899-12-30T19:20:00"/>
    <s v="161109T117"/>
    <x v="2"/>
  </r>
  <r>
    <n v="0"/>
    <x v="6"/>
    <d v="1899-12-30T19:30:00"/>
    <s v="161109T118"/>
    <x v="2"/>
  </r>
  <r>
    <n v="0"/>
    <x v="6"/>
    <d v="1899-12-30T19:40:00"/>
    <s v="161109T119"/>
    <x v="2"/>
  </r>
  <r>
    <n v="0"/>
    <x v="6"/>
    <d v="1899-12-30T19:50:00"/>
    <s v="161109T120"/>
    <x v="2"/>
  </r>
  <r>
    <n v="0"/>
    <x v="6"/>
    <d v="1899-12-30T20:00:00"/>
    <s v="161109T121"/>
    <x v="2"/>
  </r>
  <r>
    <n v="0"/>
    <x v="6"/>
    <d v="1899-12-30T20:10:00"/>
    <s v="161109T122"/>
    <x v="2"/>
  </r>
  <r>
    <n v="0"/>
    <x v="6"/>
    <d v="1899-12-30T20:20:00"/>
    <s v="161109T123"/>
    <x v="2"/>
  </r>
  <r>
    <n v="0"/>
    <x v="6"/>
    <d v="1899-12-30T20:30:00"/>
    <s v="161109T124"/>
    <x v="2"/>
  </r>
  <r>
    <n v="0"/>
    <x v="6"/>
    <d v="1899-12-30T20:40:00"/>
    <s v="161109T125"/>
    <x v="2"/>
  </r>
  <r>
    <n v="0"/>
    <x v="6"/>
    <d v="1899-12-30T20:50:00"/>
    <s v="161109T126"/>
    <x v="2"/>
  </r>
  <r>
    <n v="0"/>
    <x v="6"/>
    <d v="1899-12-30T21:00:00"/>
    <s v="161109T127"/>
    <x v="2"/>
  </r>
  <r>
    <n v="0"/>
    <x v="6"/>
    <d v="1899-12-30T21:10:00"/>
    <s v="161109T128"/>
    <x v="2"/>
  </r>
  <r>
    <n v="0"/>
    <x v="6"/>
    <d v="1899-12-30T21:20:00"/>
    <s v="161109T129"/>
    <x v="2"/>
  </r>
  <r>
    <n v="0"/>
    <x v="6"/>
    <d v="1899-12-30T21:30:00"/>
    <s v="161109T130"/>
    <x v="2"/>
  </r>
  <r>
    <n v="0"/>
    <x v="6"/>
    <d v="1899-12-30T21:40:00"/>
    <s v="161109T131"/>
    <x v="2"/>
  </r>
  <r>
    <n v="0"/>
    <x v="6"/>
    <d v="1899-12-30T21:50:00"/>
    <s v="161109T132"/>
    <x v="2"/>
  </r>
  <r>
    <n v="0"/>
    <x v="6"/>
    <d v="1899-12-30T22:00:00"/>
    <s v="161109T133"/>
    <x v="0"/>
  </r>
  <r>
    <n v="0"/>
    <x v="6"/>
    <d v="1899-12-30T22:10:00"/>
    <s v="161109T134"/>
    <x v="0"/>
  </r>
  <r>
    <n v="0"/>
    <x v="6"/>
    <d v="1899-12-30T22:20:00"/>
    <s v="161109T135"/>
    <x v="0"/>
  </r>
  <r>
    <n v="0"/>
    <x v="6"/>
    <d v="1899-12-30T22:30:00"/>
    <s v="161109T136"/>
    <x v="0"/>
  </r>
  <r>
    <n v="0"/>
    <x v="6"/>
    <d v="1899-12-30T22:40:00"/>
    <s v="161109T137"/>
    <x v="0"/>
  </r>
  <r>
    <n v="0"/>
    <x v="6"/>
    <d v="1899-12-30T22:50:00"/>
    <s v="161109T138"/>
    <x v="0"/>
  </r>
  <r>
    <n v="0"/>
    <x v="6"/>
    <d v="1899-12-30T23:00:00"/>
    <s v="161109T139"/>
    <x v="0"/>
  </r>
  <r>
    <n v="0"/>
    <x v="6"/>
    <d v="1899-12-30T23:10:00"/>
    <s v="161109T140"/>
    <x v="0"/>
  </r>
  <r>
    <n v="0"/>
    <x v="6"/>
    <d v="1899-12-30T23:20:00"/>
    <s v="161109T141"/>
    <x v="0"/>
  </r>
  <r>
    <n v="0"/>
    <x v="6"/>
    <d v="1899-12-30T23:30:00"/>
    <s v="161109T142"/>
    <x v="0"/>
  </r>
  <r>
    <n v="0"/>
    <x v="6"/>
    <d v="1899-12-30T23:40:00"/>
    <s v="161109T143"/>
    <x v="0"/>
  </r>
  <r>
    <n v="0"/>
    <x v="6"/>
    <d v="1899-12-30T23:50:00"/>
    <s v="161109T144"/>
    <x v="0"/>
  </r>
  <r>
    <m/>
    <x v="7"/>
    <m/>
    <m/>
    <x v="3"/>
  </r>
  <r>
    <m/>
    <x v="7"/>
    <m/>
    <m/>
    <x v="3"/>
  </r>
  <r>
    <m/>
    <x v="7"/>
    <m/>
    <m/>
    <x v="3"/>
  </r>
  <r>
    <m/>
    <x v="7"/>
    <m/>
    <m/>
    <x v="3"/>
  </r>
  <r>
    <m/>
    <x v="7"/>
    <m/>
    <m/>
    <x v="3"/>
  </r>
  <r>
    <m/>
    <x v="7"/>
    <m/>
    <m/>
    <x v="3"/>
  </r>
  <r>
    <m/>
    <x v="7"/>
    <m/>
    <m/>
    <x v="3"/>
  </r>
  <r>
    <m/>
    <x v="7"/>
    <m/>
    <m/>
    <x v="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016">
  <r>
    <x v="0"/>
    <x v="0"/>
    <d v="1899-12-30T00:00:00"/>
    <s v="161102T001"/>
  </r>
  <r>
    <x v="0"/>
    <x v="0"/>
    <d v="1899-12-30T00:10:00"/>
    <s v="161102T002"/>
  </r>
  <r>
    <x v="0"/>
    <x v="0"/>
    <d v="1899-12-30T00:20:00"/>
    <s v="161102T003"/>
  </r>
  <r>
    <x v="0"/>
    <x v="0"/>
    <d v="1899-12-30T00:30:00"/>
    <s v="161102T004"/>
  </r>
  <r>
    <x v="0"/>
    <x v="0"/>
    <d v="1899-12-30T00:40:00"/>
    <s v="161102T005"/>
  </r>
  <r>
    <x v="0"/>
    <x v="0"/>
    <d v="1899-12-30T00:50:00"/>
    <s v="161102T006"/>
  </r>
  <r>
    <x v="0"/>
    <x v="0"/>
    <d v="1899-12-30T01:00:00"/>
    <s v="161102T007"/>
  </r>
  <r>
    <x v="0"/>
    <x v="0"/>
    <d v="1899-12-30T01:10:00"/>
    <s v="161102T008"/>
  </r>
  <r>
    <x v="0"/>
    <x v="0"/>
    <d v="1899-12-30T01:20:00"/>
    <s v="161102T009"/>
  </r>
  <r>
    <x v="0"/>
    <x v="0"/>
    <d v="1899-12-30T01:30:00"/>
    <s v="161102T010"/>
  </r>
  <r>
    <x v="0"/>
    <x v="0"/>
    <d v="1899-12-30T01:40:00"/>
    <s v="161102T011"/>
  </r>
  <r>
    <x v="0"/>
    <x v="0"/>
    <d v="1899-12-30T01:50:00"/>
    <s v="161102T012"/>
  </r>
  <r>
    <x v="0"/>
    <x v="0"/>
    <d v="1899-12-30T02:00:00"/>
    <s v="161102T013"/>
  </r>
  <r>
    <x v="0"/>
    <x v="0"/>
    <d v="1899-12-30T02:10:00"/>
    <s v="161102T014"/>
  </r>
  <r>
    <x v="0"/>
    <x v="0"/>
    <d v="1899-12-30T02:20:00"/>
    <s v="161102T015"/>
  </r>
  <r>
    <x v="0"/>
    <x v="0"/>
    <d v="1899-12-30T02:30:00"/>
    <s v="161102T016"/>
  </r>
  <r>
    <x v="0"/>
    <x v="0"/>
    <d v="1899-12-30T02:40:00"/>
    <s v="161102T017"/>
  </r>
  <r>
    <x v="0"/>
    <x v="0"/>
    <d v="1899-12-30T02:50:00"/>
    <s v="161102T018"/>
  </r>
  <r>
    <x v="0"/>
    <x v="0"/>
    <d v="1899-12-30T03:00:00"/>
    <s v="161102T019"/>
  </r>
  <r>
    <x v="0"/>
    <x v="0"/>
    <d v="1899-12-30T03:10:00"/>
    <s v="161102T020"/>
  </r>
  <r>
    <x v="0"/>
    <x v="0"/>
    <d v="1899-12-30T03:20:00"/>
    <s v="161102T021"/>
  </r>
  <r>
    <x v="0"/>
    <x v="0"/>
    <d v="1899-12-30T03:30:00"/>
    <s v="161102T022"/>
  </r>
  <r>
    <x v="0"/>
    <x v="0"/>
    <d v="1899-12-30T03:40:00"/>
    <s v="161102T023"/>
  </r>
  <r>
    <x v="0"/>
    <x v="0"/>
    <d v="1899-12-30T03:50:00"/>
    <s v="161102T024"/>
  </r>
  <r>
    <x v="0"/>
    <x v="0"/>
    <d v="1899-12-30T04:00:00"/>
    <s v="161102T025"/>
  </r>
  <r>
    <x v="0"/>
    <x v="0"/>
    <d v="1899-12-30T04:10:00"/>
    <s v="161102T026"/>
  </r>
  <r>
    <x v="0"/>
    <x v="0"/>
    <d v="1899-12-30T04:20:00"/>
    <s v="161102T027"/>
  </r>
  <r>
    <x v="0"/>
    <x v="0"/>
    <d v="1899-12-30T04:30:00"/>
    <s v="161102T028"/>
  </r>
  <r>
    <x v="0"/>
    <x v="0"/>
    <d v="1899-12-30T04:40:00"/>
    <s v="161102T029"/>
  </r>
  <r>
    <x v="0"/>
    <x v="0"/>
    <d v="1899-12-30T04:50:00"/>
    <s v="161102T030"/>
  </r>
  <r>
    <x v="0"/>
    <x v="0"/>
    <d v="1899-12-30T05:00:00"/>
    <s v="161102T031"/>
  </r>
  <r>
    <x v="0"/>
    <x v="0"/>
    <d v="1899-12-30T05:10:00"/>
    <s v="161102T032"/>
  </r>
  <r>
    <x v="0"/>
    <x v="0"/>
    <d v="1899-12-30T05:20:00"/>
    <s v="161102T033"/>
  </r>
  <r>
    <x v="0"/>
    <x v="0"/>
    <d v="1899-12-30T05:30:00"/>
    <s v="161102T034"/>
  </r>
  <r>
    <x v="0"/>
    <x v="0"/>
    <d v="1899-12-30T05:40:00"/>
    <s v="161102T035"/>
  </r>
  <r>
    <x v="0"/>
    <x v="0"/>
    <d v="1899-12-30T05:50:00"/>
    <s v="161102T036"/>
  </r>
  <r>
    <x v="0"/>
    <x v="0"/>
    <d v="1899-12-30T06:00:00"/>
    <s v="161102T037"/>
  </r>
  <r>
    <x v="0"/>
    <x v="0"/>
    <d v="1899-12-30T06:10:00"/>
    <s v="161102T038"/>
  </r>
  <r>
    <x v="0"/>
    <x v="0"/>
    <d v="1899-12-30T06:20:00"/>
    <s v="161102T039"/>
  </r>
  <r>
    <x v="0"/>
    <x v="0"/>
    <d v="1899-12-30T06:30:00"/>
    <s v="161102T040"/>
  </r>
  <r>
    <x v="0"/>
    <x v="0"/>
    <d v="1899-12-30T06:40:00"/>
    <s v="161102T041"/>
  </r>
  <r>
    <x v="0"/>
    <x v="0"/>
    <d v="1899-12-30T06:50:00"/>
    <s v="161102T042"/>
  </r>
  <r>
    <x v="0"/>
    <x v="0"/>
    <d v="1899-12-30T07:00:00"/>
    <s v="161102T043"/>
  </r>
  <r>
    <x v="0"/>
    <x v="0"/>
    <d v="1899-12-30T07:10:00"/>
    <s v="161102T044"/>
  </r>
  <r>
    <x v="0"/>
    <x v="0"/>
    <d v="1899-12-30T07:20:00"/>
    <s v="161102T045"/>
  </r>
  <r>
    <x v="0"/>
    <x v="0"/>
    <d v="1899-12-30T07:30:00"/>
    <s v="161102T046"/>
  </r>
  <r>
    <x v="0"/>
    <x v="0"/>
    <d v="1899-12-30T07:40:00"/>
    <s v="161102T047"/>
  </r>
  <r>
    <x v="0"/>
    <x v="0"/>
    <d v="1899-12-30T07:50:00"/>
    <s v="161102T048"/>
  </r>
  <r>
    <x v="0"/>
    <x v="0"/>
    <d v="1899-12-30T08:00:00"/>
    <s v="161102T049"/>
  </r>
  <r>
    <x v="0"/>
    <x v="0"/>
    <d v="1899-12-30T08:10:00"/>
    <s v="161102T050"/>
  </r>
  <r>
    <x v="0"/>
    <x v="0"/>
    <d v="1899-12-30T08:20:00"/>
    <s v="161102T051"/>
  </r>
  <r>
    <x v="0"/>
    <x v="0"/>
    <d v="1899-12-30T08:30:00"/>
    <s v="161102T052"/>
  </r>
  <r>
    <x v="1"/>
    <x v="0"/>
    <d v="1899-12-30T08:40:00"/>
    <s v="161102T053"/>
  </r>
  <r>
    <x v="1"/>
    <x v="0"/>
    <d v="1899-12-30T08:50:00"/>
    <s v="161102T054"/>
  </r>
  <r>
    <x v="0"/>
    <x v="0"/>
    <d v="1899-12-30T09:00:00"/>
    <s v="161102T055"/>
  </r>
  <r>
    <x v="0"/>
    <x v="0"/>
    <d v="1899-12-30T09:10:00"/>
    <s v="161102T056"/>
  </r>
  <r>
    <x v="0"/>
    <x v="0"/>
    <d v="1899-12-30T09:20:00"/>
    <s v="161102T057"/>
  </r>
  <r>
    <x v="0"/>
    <x v="0"/>
    <d v="1899-12-30T09:30:00"/>
    <s v="161102T058"/>
  </r>
  <r>
    <x v="0"/>
    <x v="0"/>
    <d v="1899-12-30T09:40:00"/>
    <s v="161102T059"/>
  </r>
  <r>
    <x v="0"/>
    <x v="0"/>
    <d v="1899-12-30T09:50:00"/>
    <s v="161102T060"/>
  </r>
  <r>
    <x v="0"/>
    <x v="0"/>
    <d v="1899-12-30T10:00:00"/>
    <s v="161102T061"/>
  </r>
  <r>
    <x v="0"/>
    <x v="0"/>
    <d v="1899-12-30T10:10:00"/>
    <s v="161102T062"/>
  </r>
  <r>
    <x v="0"/>
    <x v="0"/>
    <d v="1899-12-30T10:20:00"/>
    <s v="161102T063"/>
  </r>
  <r>
    <x v="0"/>
    <x v="0"/>
    <d v="1899-12-30T10:30:00"/>
    <s v="161102T064"/>
  </r>
  <r>
    <x v="0"/>
    <x v="0"/>
    <d v="1899-12-30T10:40:00"/>
    <s v="161102T065"/>
  </r>
  <r>
    <x v="0"/>
    <x v="0"/>
    <d v="1899-12-30T10:50:00"/>
    <s v="161102T066"/>
  </r>
  <r>
    <x v="0"/>
    <x v="0"/>
    <d v="1899-12-30T11:00:00"/>
    <s v="161102T067"/>
  </r>
  <r>
    <x v="0"/>
    <x v="0"/>
    <d v="1899-12-30T11:10:00"/>
    <s v="161102T068"/>
  </r>
  <r>
    <x v="0"/>
    <x v="0"/>
    <d v="1899-12-30T11:20:00"/>
    <s v="161102T069"/>
  </r>
  <r>
    <x v="0"/>
    <x v="0"/>
    <d v="1899-12-30T11:30:00"/>
    <s v="161102T070"/>
  </r>
  <r>
    <x v="0"/>
    <x v="0"/>
    <d v="1899-12-30T11:40:00"/>
    <s v="161102T071"/>
  </r>
  <r>
    <x v="0"/>
    <x v="0"/>
    <d v="1899-12-30T11:50:00"/>
    <s v="161102T072"/>
  </r>
  <r>
    <x v="0"/>
    <x v="0"/>
    <d v="1899-12-30T12:00:00"/>
    <s v="161102T073"/>
  </r>
  <r>
    <x v="0"/>
    <x v="0"/>
    <d v="1899-12-30T12:10:00"/>
    <s v="161102T074"/>
  </r>
  <r>
    <x v="0"/>
    <x v="0"/>
    <d v="1899-12-30T12:20:00"/>
    <s v="161102T075"/>
  </r>
  <r>
    <x v="0"/>
    <x v="0"/>
    <d v="1899-12-30T12:30:00"/>
    <s v="161102T076"/>
  </r>
  <r>
    <x v="0"/>
    <x v="0"/>
    <d v="1899-12-30T12:40:00"/>
    <s v="161102T077"/>
  </r>
  <r>
    <x v="0"/>
    <x v="0"/>
    <d v="1899-12-30T12:50:00"/>
    <s v="161102T078"/>
  </r>
  <r>
    <x v="0"/>
    <x v="0"/>
    <d v="1899-12-30T13:00:00"/>
    <s v="161102T079"/>
  </r>
  <r>
    <x v="0"/>
    <x v="0"/>
    <d v="1899-12-30T13:10:00"/>
    <s v="161102T080"/>
  </r>
  <r>
    <x v="0"/>
    <x v="0"/>
    <d v="1899-12-30T13:20:00"/>
    <s v="161102T081"/>
  </r>
  <r>
    <x v="0"/>
    <x v="0"/>
    <d v="1899-12-30T13:30:00"/>
    <s v="161102T082"/>
  </r>
  <r>
    <x v="0"/>
    <x v="0"/>
    <d v="1899-12-30T13:40:00"/>
    <s v="161102T083"/>
  </r>
  <r>
    <x v="0"/>
    <x v="0"/>
    <d v="1899-12-30T13:50:00"/>
    <s v="161102T084"/>
  </r>
  <r>
    <x v="0"/>
    <x v="0"/>
    <d v="1899-12-30T14:00:00"/>
    <s v="161102T085"/>
  </r>
  <r>
    <x v="0"/>
    <x v="0"/>
    <d v="1899-12-30T14:10:00"/>
    <s v="161102T086"/>
  </r>
  <r>
    <x v="0"/>
    <x v="0"/>
    <d v="1899-12-30T14:20:00"/>
    <s v="161102T087"/>
  </r>
  <r>
    <x v="0"/>
    <x v="0"/>
    <d v="1899-12-30T14:30:00"/>
    <s v="161102T088"/>
  </r>
  <r>
    <x v="0"/>
    <x v="0"/>
    <d v="1899-12-30T14:40:00"/>
    <s v="161102T089"/>
  </r>
  <r>
    <x v="0"/>
    <x v="0"/>
    <d v="1899-12-30T14:50:00"/>
    <s v="161102T090"/>
  </r>
  <r>
    <x v="0"/>
    <x v="0"/>
    <d v="1899-12-30T15:00:00"/>
    <s v="161102T091"/>
  </r>
  <r>
    <x v="0"/>
    <x v="0"/>
    <d v="1899-12-30T15:10:00"/>
    <s v="161102T092"/>
  </r>
  <r>
    <x v="0"/>
    <x v="0"/>
    <d v="1899-12-30T15:20:00"/>
    <s v="161102T093"/>
  </r>
  <r>
    <x v="0"/>
    <x v="0"/>
    <d v="1899-12-30T15:30:00"/>
    <s v="161102T094"/>
  </r>
  <r>
    <x v="0"/>
    <x v="0"/>
    <d v="1899-12-30T15:40:00"/>
    <s v="161102T095"/>
  </r>
  <r>
    <x v="0"/>
    <x v="0"/>
    <d v="1899-12-30T15:50:00"/>
    <s v="161102T096"/>
  </r>
  <r>
    <x v="0"/>
    <x v="0"/>
    <d v="1899-12-30T16:00:00"/>
    <s v="161102T097"/>
  </r>
  <r>
    <x v="0"/>
    <x v="0"/>
    <d v="1899-12-30T16:10:00"/>
    <s v="161102T098"/>
  </r>
  <r>
    <x v="0"/>
    <x v="0"/>
    <d v="1899-12-30T16:20:00"/>
    <s v="161102T099"/>
  </r>
  <r>
    <x v="0"/>
    <x v="0"/>
    <d v="1899-12-30T16:30:00"/>
    <s v="161102T100"/>
  </r>
  <r>
    <x v="0"/>
    <x v="0"/>
    <d v="1899-12-30T16:40:00"/>
    <s v="161102T101"/>
  </r>
  <r>
    <x v="0"/>
    <x v="0"/>
    <d v="1899-12-30T16:50:00"/>
    <s v="161102T102"/>
  </r>
  <r>
    <x v="0"/>
    <x v="0"/>
    <d v="1899-12-30T17:00:00"/>
    <s v="161102T103"/>
  </r>
  <r>
    <x v="0"/>
    <x v="0"/>
    <d v="1899-12-30T17:10:00"/>
    <s v="161102T104"/>
  </r>
  <r>
    <x v="0"/>
    <x v="0"/>
    <d v="1899-12-30T17:20:00"/>
    <s v="161102T105"/>
  </r>
  <r>
    <x v="0"/>
    <x v="0"/>
    <d v="1899-12-30T17:30:00"/>
    <s v="161102T106"/>
  </r>
  <r>
    <x v="0"/>
    <x v="0"/>
    <d v="1899-12-30T17:40:00"/>
    <s v="161102T107"/>
  </r>
  <r>
    <x v="0"/>
    <x v="0"/>
    <d v="1899-12-30T17:50:00"/>
    <s v="161102T108"/>
  </r>
  <r>
    <x v="0"/>
    <x v="0"/>
    <d v="1899-12-30T18:00:00"/>
    <s v="161102T109"/>
  </r>
  <r>
    <x v="0"/>
    <x v="0"/>
    <d v="1899-12-30T18:10:00"/>
    <s v="161102T110"/>
  </r>
  <r>
    <x v="0"/>
    <x v="0"/>
    <d v="1899-12-30T18:20:00"/>
    <s v="161102T111"/>
  </r>
  <r>
    <x v="0"/>
    <x v="0"/>
    <d v="1899-12-30T18:30:00"/>
    <s v="161102T112"/>
  </r>
  <r>
    <x v="0"/>
    <x v="0"/>
    <d v="1899-12-30T18:40:00"/>
    <s v="161102T113"/>
  </r>
  <r>
    <x v="0"/>
    <x v="0"/>
    <d v="1899-12-30T18:50:00"/>
    <s v="161102T114"/>
  </r>
  <r>
    <x v="0"/>
    <x v="0"/>
    <d v="1899-12-30T19:00:00"/>
    <s v="161102T115"/>
  </r>
  <r>
    <x v="0"/>
    <x v="0"/>
    <d v="1899-12-30T19:10:00"/>
    <s v="161102T116"/>
  </r>
  <r>
    <x v="0"/>
    <x v="0"/>
    <d v="1899-12-30T19:20:00"/>
    <s v="161102T117"/>
  </r>
  <r>
    <x v="0"/>
    <x v="0"/>
    <d v="1899-12-30T19:30:00"/>
    <s v="161102T118"/>
  </r>
  <r>
    <x v="0"/>
    <x v="0"/>
    <d v="1899-12-30T19:40:00"/>
    <s v="161102T119"/>
  </r>
  <r>
    <x v="0"/>
    <x v="0"/>
    <d v="1899-12-30T19:50:00"/>
    <s v="161102T120"/>
  </r>
  <r>
    <x v="0"/>
    <x v="0"/>
    <d v="1899-12-30T20:00:00"/>
    <s v="161102T121"/>
  </r>
  <r>
    <x v="0"/>
    <x v="0"/>
    <d v="1899-12-30T20:10:00"/>
    <s v="161102T122"/>
  </r>
  <r>
    <x v="0"/>
    <x v="0"/>
    <d v="1899-12-30T20:20:00"/>
    <s v="161102T123"/>
  </r>
  <r>
    <x v="0"/>
    <x v="0"/>
    <d v="1899-12-30T20:30:00"/>
    <s v="161102T124"/>
  </r>
  <r>
    <x v="0"/>
    <x v="0"/>
    <d v="1899-12-30T20:40:00"/>
    <s v="161102T125"/>
  </r>
  <r>
    <x v="0"/>
    <x v="0"/>
    <d v="1899-12-30T20:50:00"/>
    <s v="161102T126"/>
  </r>
  <r>
    <x v="0"/>
    <x v="0"/>
    <d v="1899-12-30T21:00:00"/>
    <s v="161102T127"/>
  </r>
  <r>
    <x v="0"/>
    <x v="0"/>
    <d v="1899-12-30T21:10:00"/>
    <s v="161102T128"/>
  </r>
  <r>
    <x v="0"/>
    <x v="0"/>
    <d v="1899-12-30T21:20:00"/>
    <s v="161102T129"/>
  </r>
  <r>
    <x v="0"/>
    <x v="0"/>
    <d v="1899-12-30T21:30:00"/>
    <s v="161102T130"/>
  </r>
  <r>
    <x v="0"/>
    <x v="0"/>
    <d v="1899-12-30T21:40:00"/>
    <s v="161102T131"/>
  </r>
  <r>
    <x v="0"/>
    <x v="0"/>
    <d v="1899-12-30T21:50:00"/>
    <s v="161102T132"/>
  </r>
  <r>
    <x v="0"/>
    <x v="0"/>
    <d v="1899-12-30T22:00:00"/>
    <s v="161102T133"/>
  </r>
  <r>
    <x v="0"/>
    <x v="0"/>
    <d v="1899-12-30T22:10:00"/>
    <s v="161102T134"/>
  </r>
  <r>
    <x v="0"/>
    <x v="0"/>
    <d v="1899-12-30T22:20:00"/>
    <s v="161102T135"/>
  </r>
  <r>
    <x v="0"/>
    <x v="0"/>
    <d v="1899-12-30T22:30:00"/>
    <s v="161102T136"/>
  </r>
  <r>
    <x v="0"/>
    <x v="0"/>
    <d v="1899-12-30T22:40:00"/>
    <s v="161102T137"/>
  </r>
  <r>
    <x v="0"/>
    <x v="0"/>
    <d v="1899-12-30T22:50:00"/>
    <s v="161102T138"/>
  </r>
  <r>
    <x v="0"/>
    <x v="0"/>
    <d v="1899-12-30T23:00:00"/>
    <s v="161102T139"/>
  </r>
  <r>
    <x v="0"/>
    <x v="0"/>
    <d v="1899-12-30T23:10:00"/>
    <s v="161102T140"/>
  </r>
  <r>
    <x v="0"/>
    <x v="0"/>
    <d v="1899-12-30T23:20:00"/>
    <s v="161102T141"/>
  </r>
  <r>
    <x v="0"/>
    <x v="0"/>
    <d v="1899-12-30T23:30:00"/>
    <s v="161102T142"/>
  </r>
  <r>
    <x v="0"/>
    <x v="0"/>
    <d v="1899-12-30T23:40:00"/>
    <s v="161102T143"/>
  </r>
  <r>
    <x v="0"/>
    <x v="0"/>
    <d v="1899-12-30T23:50:00"/>
    <s v="161102T144"/>
  </r>
  <r>
    <x v="0"/>
    <x v="1"/>
    <d v="1899-12-31T00:00:00"/>
    <s v="161103T001"/>
  </r>
  <r>
    <x v="0"/>
    <x v="1"/>
    <d v="1899-12-30T00:10:00"/>
    <s v="161103T002"/>
  </r>
  <r>
    <x v="0"/>
    <x v="1"/>
    <d v="1899-12-30T00:20:00"/>
    <s v="161103T003"/>
  </r>
  <r>
    <x v="0"/>
    <x v="1"/>
    <d v="1899-12-30T00:30:00"/>
    <s v="161103T004"/>
  </r>
  <r>
    <x v="0"/>
    <x v="1"/>
    <d v="1899-12-30T00:40:00"/>
    <s v="161103T005"/>
  </r>
  <r>
    <x v="0"/>
    <x v="1"/>
    <d v="1899-12-30T00:50:00"/>
    <s v="161103T006"/>
  </r>
  <r>
    <x v="0"/>
    <x v="1"/>
    <d v="1899-12-30T01:00:00"/>
    <s v="161103T007"/>
  </r>
  <r>
    <x v="0"/>
    <x v="1"/>
    <d v="1899-12-30T01:10:00"/>
    <s v="161103T008"/>
  </r>
  <r>
    <x v="0"/>
    <x v="1"/>
    <d v="1899-12-30T01:20:00"/>
    <s v="161103T009"/>
  </r>
  <r>
    <x v="0"/>
    <x v="1"/>
    <d v="1899-12-30T01:30:00"/>
    <s v="161103T010"/>
  </r>
  <r>
    <x v="0"/>
    <x v="1"/>
    <d v="1899-12-30T01:40:00"/>
    <s v="161103T011"/>
  </r>
  <r>
    <x v="0"/>
    <x v="1"/>
    <d v="1899-12-30T01:50:00"/>
    <s v="161103T012"/>
  </r>
  <r>
    <x v="0"/>
    <x v="1"/>
    <d v="1899-12-30T02:00:00"/>
    <s v="161103T013"/>
  </r>
  <r>
    <x v="1"/>
    <x v="1"/>
    <d v="1899-12-30T02:10:00"/>
    <s v="161103T014"/>
  </r>
  <r>
    <x v="0"/>
    <x v="1"/>
    <d v="1899-12-30T02:20:00"/>
    <s v="161103T015"/>
  </r>
  <r>
    <x v="0"/>
    <x v="1"/>
    <d v="1899-12-30T02:30:00"/>
    <s v="161103T016"/>
  </r>
  <r>
    <x v="0"/>
    <x v="1"/>
    <d v="1899-12-30T02:40:00"/>
    <s v="161103T017"/>
  </r>
  <r>
    <x v="0"/>
    <x v="1"/>
    <d v="1899-12-30T02:50:00"/>
    <s v="161103T018"/>
  </r>
  <r>
    <x v="0"/>
    <x v="1"/>
    <d v="1899-12-30T03:00:00"/>
    <s v="161103T019"/>
  </r>
  <r>
    <x v="0"/>
    <x v="1"/>
    <d v="1899-12-30T03:10:00"/>
    <s v="161103T020"/>
  </r>
  <r>
    <x v="0"/>
    <x v="1"/>
    <d v="1899-12-30T03:20:00"/>
    <s v="161103T021"/>
  </r>
  <r>
    <x v="0"/>
    <x v="1"/>
    <d v="1899-12-30T03:30:00"/>
    <s v="161103T022"/>
  </r>
  <r>
    <x v="0"/>
    <x v="1"/>
    <d v="1899-12-30T03:40:00"/>
    <s v="161103T023"/>
  </r>
  <r>
    <x v="0"/>
    <x v="1"/>
    <d v="1899-12-30T03:50:00"/>
    <s v="161103T024"/>
  </r>
  <r>
    <x v="0"/>
    <x v="1"/>
    <d v="1899-12-30T04:00:00"/>
    <s v="161103T025"/>
  </r>
  <r>
    <x v="0"/>
    <x v="1"/>
    <d v="1899-12-30T04:10:00"/>
    <s v="161103T026"/>
  </r>
  <r>
    <x v="0"/>
    <x v="1"/>
    <d v="1899-12-30T04:20:00"/>
    <s v="161103T027"/>
  </r>
  <r>
    <x v="0"/>
    <x v="1"/>
    <d v="1899-12-30T04:30:00"/>
    <s v="161103T028"/>
  </r>
  <r>
    <x v="0"/>
    <x v="1"/>
    <d v="1899-12-30T04:40:00"/>
    <s v="161103T029"/>
  </r>
  <r>
    <x v="0"/>
    <x v="1"/>
    <d v="1899-12-30T04:50:00"/>
    <s v="161103T030"/>
  </r>
  <r>
    <x v="0"/>
    <x v="1"/>
    <d v="1899-12-30T05:00:00"/>
    <s v="161103T031"/>
  </r>
  <r>
    <x v="0"/>
    <x v="1"/>
    <d v="1899-12-30T05:10:00"/>
    <s v="161103T032"/>
  </r>
  <r>
    <x v="0"/>
    <x v="1"/>
    <d v="1899-12-30T05:20:00"/>
    <s v="161103T033"/>
  </r>
  <r>
    <x v="0"/>
    <x v="1"/>
    <d v="1899-12-30T05:30:00"/>
    <s v="161103T034"/>
  </r>
  <r>
    <x v="0"/>
    <x v="1"/>
    <d v="1899-12-30T05:40:00"/>
    <s v="161103T035"/>
  </r>
  <r>
    <x v="0"/>
    <x v="1"/>
    <d v="1899-12-30T05:50:00"/>
    <s v="161103T036"/>
  </r>
  <r>
    <x v="0"/>
    <x v="1"/>
    <d v="1899-12-30T06:00:00"/>
    <s v="161103T037"/>
  </r>
  <r>
    <x v="0"/>
    <x v="1"/>
    <d v="1899-12-30T06:10:00"/>
    <s v="161103T038"/>
  </r>
  <r>
    <x v="0"/>
    <x v="1"/>
    <d v="1899-12-30T06:20:00"/>
    <s v="161103T039"/>
  </r>
  <r>
    <x v="0"/>
    <x v="1"/>
    <d v="1899-12-30T06:30:00"/>
    <s v="161103T040"/>
  </r>
  <r>
    <x v="0"/>
    <x v="1"/>
    <d v="1899-12-30T06:40:00"/>
    <s v="161103T041"/>
  </r>
  <r>
    <x v="0"/>
    <x v="1"/>
    <d v="1899-12-30T06:50:00"/>
    <s v="161103T042"/>
  </r>
  <r>
    <x v="0"/>
    <x v="1"/>
    <d v="1899-12-30T07:00:00"/>
    <s v="161103T043"/>
  </r>
  <r>
    <x v="0"/>
    <x v="1"/>
    <d v="1899-12-30T07:10:00"/>
    <s v="161103T044"/>
  </r>
  <r>
    <x v="0"/>
    <x v="1"/>
    <d v="1899-12-30T07:20:00"/>
    <s v="161103T045"/>
  </r>
  <r>
    <x v="0"/>
    <x v="1"/>
    <d v="1899-12-30T07:30:00"/>
    <s v="161103T046"/>
  </r>
  <r>
    <x v="0"/>
    <x v="1"/>
    <d v="1899-12-30T07:40:00"/>
    <s v="161103T047"/>
  </r>
  <r>
    <x v="0"/>
    <x v="1"/>
    <d v="1899-12-30T07:50:00"/>
    <s v="161103T048"/>
  </r>
  <r>
    <x v="0"/>
    <x v="1"/>
    <d v="1899-12-30T08:00:00"/>
    <s v="161103T049"/>
  </r>
  <r>
    <x v="0"/>
    <x v="1"/>
    <d v="1899-12-30T08:10:00"/>
    <s v="161103T050"/>
  </r>
  <r>
    <x v="0"/>
    <x v="1"/>
    <d v="1899-12-30T08:20:00"/>
    <s v="161103T051"/>
  </r>
  <r>
    <x v="0"/>
    <x v="1"/>
    <d v="1899-12-30T08:30:00"/>
    <s v="161103T052"/>
  </r>
  <r>
    <x v="0"/>
    <x v="1"/>
    <d v="1899-12-30T08:40:00"/>
    <s v="161103T053"/>
  </r>
  <r>
    <x v="0"/>
    <x v="1"/>
    <d v="1899-12-30T08:50:00"/>
    <s v="161103T054"/>
  </r>
  <r>
    <x v="0"/>
    <x v="1"/>
    <d v="1899-12-30T09:00:00"/>
    <s v="161103T055"/>
  </r>
  <r>
    <x v="0"/>
    <x v="1"/>
    <d v="1899-12-30T09:10:00"/>
    <s v="161103T056"/>
  </r>
  <r>
    <x v="0"/>
    <x v="1"/>
    <d v="1899-12-30T09:20:00"/>
    <s v="161103T057"/>
  </r>
  <r>
    <x v="0"/>
    <x v="1"/>
    <d v="1899-12-30T09:30:00"/>
    <s v="161103T058"/>
  </r>
  <r>
    <x v="0"/>
    <x v="1"/>
    <d v="1899-12-30T09:40:00"/>
    <s v="161103T059"/>
  </r>
  <r>
    <x v="0"/>
    <x v="1"/>
    <d v="1899-12-30T09:50:00"/>
    <s v="161103T060"/>
  </r>
  <r>
    <x v="0"/>
    <x v="1"/>
    <d v="1899-12-30T10:00:00"/>
    <s v="161103T061"/>
  </r>
  <r>
    <x v="0"/>
    <x v="1"/>
    <d v="1899-12-30T10:10:00"/>
    <s v="161103T062"/>
  </r>
  <r>
    <x v="0"/>
    <x v="1"/>
    <d v="1899-12-30T10:20:00"/>
    <s v="161103T063"/>
  </r>
  <r>
    <x v="0"/>
    <x v="1"/>
    <d v="1899-12-30T10:30:00"/>
    <s v="161103T064"/>
  </r>
  <r>
    <x v="0"/>
    <x v="1"/>
    <d v="1899-12-30T10:40:00"/>
    <s v="161103T065"/>
  </r>
  <r>
    <x v="0"/>
    <x v="1"/>
    <d v="1899-12-30T10:50:00"/>
    <s v="161103T066"/>
  </r>
  <r>
    <x v="0"/>
    <x v="1"/>
    <d v="1899-12-30T11:00:00"/>
    <s v="161103T067"/>
  </r>
  <r>
    <x v="0"/>
    <x v="1"/>
    <d v="1899-12-30T11:10:00"/>
    <s v="161103T068"/>
  </r>
  <r>
    <x v="0"/>
    <x v="1"/>
    <d v="1899-12-30T11:20:00"/>
    <s v="161103T069"/>
  </r>
  <r>
    <x v="1"/>
    <x v="1"/>
    <d v="1899-12-30T11:30:00"/>
    <s v="161103T070"/>
  </r>
  <r>
    <x v="0"/>
    <x v="1"/>
    <d v="1899-12-30T11:40:00"/>
    <s v="161103T071"/>
  </r>
  <r>
    <x v="1"/>
    <x v="1"/>
    <d v="1899-12-30T11:50:00"/>
    <s v="161103T072"/>
  </r>
  <r>
    <x v="0"/>
    <x v="1"/>
    <d v="1899-12-30T12:00:00"/>
    <s v="161103T073"/>
  </r>
  <r>
    <x v="0"/>
    <x v="1"/>
    <d v="1899-12-30T12:10:00"/>
    <s v="161103T074"/>
  </r>
  <r>
    <x v="0"/>
    <x v="1"/>
    <d v="1899-12-30T12:20:00"/>
    <s v="161103T075"/>
  </r>
  <r>
    <x v="0"/>
    <x v="1"/>
    <d v="1899-12-30T12:30:00"/>
    <s v="161103T076"/>
  </r>
  <r>
    <x v="0"/>
    <x v="1"/>
    <d v="1899-12-30T12:40:00"/>
    <s v="161103T077"/>
  </r>
  <r>
    <x v="0"/>
    <x v="1"/>
    <d v="1899-12-30T12:50:00"/>
    <s v="161103T078"/>
  </r>
  <r>
    <x v="0"/>
    <x v="1"/>
    <d v="1899-12-30T13:00:00"/>
    <s v="161103T079"/>
  </r>
  <r>
    <x v="0"/>
    <x v="1"/>
    <d v="1899-12-30T13:10:00"/>
    <s v="161103T080"/>
  </r>
  <r>
    <x v="0"/>
    <x v="1"/>
    <d v="1899-12-30T13:20:00"/>
    <s v="161103T081"/>
  </r>
  <r>
    <x v="0"/>
    <x v="1"/>
    <d v="1899-12-30T13:30:00"/>
    <s v="161103T082"/>
  </r>
  <r>
    <x v="0"/>
    <x v="1"/>
    <d v="1899-12-30T13:40:00"/>
    <s v="161103T083"/>
  </r>
  <r>
    <x v="0"/>
    <x v="1"/>
    <d v="1899-12-30T13:50:00"/>
    <s v="161103T084"/>
  </r>
  <r>
    <x v="0"/>
    <x v="1"/>
    <d v="1899-12-30T14:00:00"/>
    <s v="161103T085"/>
  </r>
  <r>
    <x v="0"/>
    <x v="1"/>
    <d v="1899-12-30T14:10:00"/>
    <s v="161103T086"/>
  </r>
  <r>
    <x v="0"/>
    <x v="1"/>
    <d v="1899-12-30T14:20:00"/>
    <s v="161103T087"/>
  </r>
  <r>
    <x v="0"/>
    <x v="1"/>
    <d v="1899-12-30T14:30:00"/>
    <s v="161103T088"/>
  </r>
  <r>
    <x v="0"/>
    <x v="1"/>
    <d v="1899-12-30T14:40:00"/>
    <s v="161103T089"/>
  </r>
  <r>
    <x v="0"/>
    <x v="1"/>
    <d v="1899-12-30T14:50:00"/>
    <s v="161103T090"/>
  </r>
  <r>
    <x v="0"/>
    <x v="1"/>
    <d v="1899-12-30T15:00:00"/>
    <s v="161103T091"/>
  </r>
  <r>
    <x v="0"/>
    <x v="1"/>
    <d v="1899-12-30T15:10:00"/>
    <s v="161103T092"/>
  </r>
  <r>
    <x v="0"/>
    <x v="1"/>
    <d v="1899-12-30T15:20:00"/>
    <s v="161103T093"/>
  </r>
  <r>
    <x v="0"/>
    <x v="1"/>
    <d v="1899-12-30T15:30:00"/>
    <s v="161103T094"/>
  </r>
  <r>
    <x v="0"/>
    <x v="1"/>
    <d v="1899-12-30T15:40:00"/>
    <s v="161103T095"/>
  </r>
  <r>
    <x v="0"/>
    <x v="1"/>
    <d v="1899-12-30T15:50:00"/>
    <s v="161103T096"/>
  </r>
  <r>
    <x v="0"/>
    <x v="1"/>
    <d v="1899-12-30T16:00:00"/>
    <s v="161103T097"/>
  </r>
  <r>
    <x v="0"/>
    <x v="1"/>
    <d v="1899-12-30T16:10:00"/>
    <s v="161103T098"/>
  </r>
  <r>
    <x v="0"/>
    <x v="1"/>
    <d v="1899-12-30T16:20:00"/>
    <s v="161103T099"/>
  </r>
  <r>
    <x v="0"/>
    <x v="1"/>
    <d v="1899-12-30T16:30:00"/>
    <s v="161103T100"/>
  </r>
  <r>
    <x v="0"/>
    <x v="1"/>
    <d v="1899-12-30T16:40:00"/>
    <s v="161103T101"/>
  </r>
  <r>
    <x v="0"/>
    <x v="1"/>
    <d v="1899-12-30T16:50:00"/>
    <s v="161103T102"/>
  </r>
  <r>
    <x v="0"/>
    <x v="1"/>
    <d v="1899-12-30T17:00:00"/>
    <s v="161103T103"/>
  </r>
  <r>
    <x v="0"/>
    <x v="1"/>
    <d v="1899-12-30T17:10:00"/>
    <s v="161103T104"/>
  </r>
  <r>
    <x v="0"/>
    <x v="1"/>
    <d v="1899-12-30T17:20:00"/>
    <s v="161103T105"/>
  </r>
  <r>
    <x v="0"/>
    <x v="1"/>
    <d v="1899-12-30T17:30:00"/>
    <s v="161103T106"/>
  </r>
  <r>
    <x v="0"/>
    <x v="1"/>
    <d v="1899-12-30T17:40:00"/>
    <s v="161103T107"/>
  </r>
  <r>
    <x v="0"/>
    <x v="1"/>
    <d v="1899-12-30T17:50:00"/>
    <s v="161103T108"/>
  </r>
  <r>
    <x v="0"/>
    <x v="1"/>
    <d v="1899-12-30T18:00:00"/>
    <s v="161103T109"/>
  </r>
  <r>
    <x v="0"/>
    <x v="1"/>
    <d v="1899-12-30T18:10:00"/>
    <s v="161103T110"/>
  </r>
  <r>
    <x v="0"/>
    <x v="1"/>
    <d v="1899-12-30T18:20:00"/>
    <s v="161103T111"/>
  </r>
  <r>
    <x v="0"/>
    <x v="1"/>
    <d v="1899-12-30T18:30:00"/>
    <s v="161103T112"/>
  </r>
  <r>
    <x v="0"/>
    <x v="1"/>
    <d v="1899-12-30T18:40:00"/>
    <s v="161103T113"/>
  </r>
  <r>
    <x v="0"/>
    <x v="1"/>
    <d v="1899-12-30T18:50:00"/>
    <s v="161103T114"/>
  </r>
  <r>
    <x v="0"/>
    <x v="1"/>
    <d v="1899-12-30T19:00:00"/>
    <s v="161103T115"/>
  </r>
  <r>
    <x v="0"/>
    <x v="1"/>
    <d v="1899-12-30T19:10:00"/>
    <s v="161103T116"/>
  </r>
  <r>
    <x v="0"/>
    <x v="1"/>
    <d v="1899-12-30T19:20:00"/>
    <s v="161103T117"/>
  </r>
  <r>
    <x v="0"/>
    <x v="1"/>
    <d v="1899-12-30T19:30:00"/>
    <s v="161103T118"/>
  </r>
  <r>
    <x v="0"/>
    <x v="1"/>
    <d v="1899-12-30T19:40:00"/>
    <s v="161103T119"/>
  </r>
  <r>
    <x v="0"/>
    <x v="1"/>
    <d v="1899-12-30T19:50:00"/>
    <s v="161103T120"/>
  </r>
  <r>
    <x v="0"/>
    <x v="1"/>
    <d v="1899-12-30T20:00:00"/>
    <s v="161103T121"/>
  </r>
  <r>
    <x v="0"/>
    <x v="1"/>
    <d v="1899-12-30T20:10:00"/>
    <s v="161103T122"/>
  </r>
  <r>
    <x v="0"/>
    <x v="1"/>
    <d v="1899-12-30T20:20:00"/>
    <s v="161103T123"/>
  </r>
  <r>
    <x v="0"/>
    <x v="1"/>
    <d v="1899-12-30T20:30:00"/>
    <s v="161103T124"/>
  </r>
  <r>
    <x v="0"/>
    <x v="1"/>
    <d v="1899-12-30T20:40:00"/>
    <s v="161103T125"/>
  </r>
  <r>
    <x v="0"/>
    <x v="1"/>
    <d v="1899-12-30T20:50:00"/>
    <s v="161103T126"/>
  </r>
  <r>
    <x v="0"/>
    <x v="1"/>
    <d v="1899-12-30T21:00:00"/>
    <s v="161103T127"/>
  </r>
  <r>
    <x v="0"/>
    <x v="1"/>
    <d v="1899-12-30T21:10:00"/>
    <s v="161103T128"/>
  </r>
  <r>
    <x v="0"/>
    <x v="1"/>
    <d v="1899-12-30T21:20:00"/>
    <s v="161103T129"/>
  </r>
  <r>
    <x v="0"/>
    <x v="1"/>
    <d v="1899-12-30T21:30:00"/>
    <s v="161103T130"/>
  </r>
  <r>
    <x v="0"/>
    <x v="1"/>
    <d v="1899-12-30T21:40:00"/>
    <s v="161103T131"/>
  </r>
  <r>
    <x v="0"/>
    <x v="1"/>
    <d v="1899-12-30T21:50:00"/>
    <s v="161103T132"/>
  </r>
  <r>
    <x v="0"/>
    <x v="1"/>
    <d v="1899-12-30T22:00:00"/>
    <s v="161103T133"/>
  </r>
  <r>
    <x v="0"/>
    <x v="1"/>
    <d v="1899-12-30T22:10:00"/>
    <s v="161103T134"/>
  </r>
  <r>
    <x v="0"/>
    <x v="1"/>
    <d v="1899-12-30T22:20:00"/>
    <s v="161103T135"/>
  </r>
  <r>
    <x v="0"/>
    <x v="1"/>
    <d v="1899-12-30T22:30:00"/>
    <s v="161103T136"/>
  </r>
  <r>
    <x v="0"/>
    <x v="1"/>
    <d v="1899-12-30T22:40:00"/>
    <s v="161103T137"/>
  </r>
  <r>
    <x v="0"/>
    <x v="1"/>
    <d v="1899-12-30T22:50:00"/>
    <s v="161103T138"/>
  </r>
  <r>
    <x v="0"/>
    <x v="1"/>
    <d v="1899-12-30T23:00:00"/>
    <s v="161103T139"/>
  </r>
  <r>
    <x v="0"/>
    <x v="1"/>
    <d v="1899-12-30T23:10:00"/>
    <s v="161103T140"/>
  </r>
  <r>
    <x v="0"/>
    <x v="1"/>
    <d v="1899-12-30T23:20:00"/>
    <s v="161103T141"/>
  </r>
  <r>
    <x v="0"/>
    <x v="1"/>
    <d v="1899-12-30T23:30:00"/>
    <s v="161103T142"/>
  </r>
  <r>
    <x v="0"/>
    <x v="1"/>
    <d v="1899-12-30T23:40:00"/>
    <s v="161103T143"/>
  </r>
  <r>
    <x v="0"/>
    <x v="1"/>
    <d v="1899-12-30T23:50:00"/>
    <s v="161103T144"/>
  </r>
  <r>
    <x v="0"/>
    <x v="2"/>
    <d v="1899-12-31T00:00:00"/>
    <s v="161104T001"/>
  </r>
  <r>
    <x v="0"/>
    <x v="2"/>
    <d v="1899-12-31T00:10:00"/>
    <s v="161104T002"/>
  </r>
  <r>
    <x v="0"/>
    <x v="2"/>
    <d v="1899-12-31T00:20:00"/>
    <s v="161104T003"/>
  </r>
  <r>
    <x v="0"/>
    <x v="2"/>
    <d v="1899-12-31T00:30:00"/>
    <s v="161104T004"/>
  </r>
  <r>
    <x v="0"/>
    <x v="2"/>
    <d v="1899-12-31T00:40:00"/>
    <s v="161104T005"/>
  </r>
  <r>
    <x v="0"/>
    <x v="2"/>
    <d v="1899-12-31T00:50:00"/>
    <s v="161104T006"/>
  </r>
  <r>
    <x v="0"/>
    <x v="2"/>
    <d v="1899-12-31T01:00:00"/>
    <s v="161104T007"/>
  </r>
  <r>
    <x v="0"/>
    <x v="2"/>
    <d v="1899-12-31T01:10:00"/>
    <s v="161104T008"/>
  </r>
  <r>
    <x v="0"/>
    <x v="2"/>
    <d v="1899-12-31T01:20:00"/>
    <s v="161104T009"/>
  </r>
  <r>
    <x v="0"/>
    <x v="2"/>
    <d v="1899-12-31T01:30:00"/>
    <s v="161104T010"/>
  </r>
  <r>
    <x v="0"/>
    <x v="2"/>
    <d v="1899-12-31T01:40:00"/>
    <s v="161104T011"/>
  </r>
  <r>
    <x v="0"/>
    <x v="2"/>
    <d v="1899-12-31T01:50:00"/>
    <s v="161104T012"/>
  </r>
  <r>
    <x v="0"/>
    <x v="2"/>
    <d v="1899-12-31T02:00:00"/>
    <s v="161104T013"/>
  </r>
  <r>
    <x v="0"/>
    <x v="2"/>
    <d v="1899-12-31T02:10:00"/>
    <s v="161104T014"/>
  </r>
  <r>
    <x v="0"/>
    <x v="2"/>
    <d v="1899-12-31T02:20:00"/>
    <s v="161104T015"/>
  </r>
  <r>
    <x v="0"/>
    <x v="2"/>
    <d v="1899-12-31T02:30:00"/>
    <s v="161104T016"/>
  </r>
  <r>
    <x v="0"/>
    <x v="2"/>
    <d v="1899-12-31T02:40:00"/>
    <s v="161104T017"/>
  </r>
  <r>
    <x v="0"/>
    <x v="2"/>
    <d v="1899-12-31T02:50:00"/>
    <s v="161104T018"/>
  </r>
  <r>
    <x v="0"/>
    <x v="2"/>
    <d v="1899-12-31T03:00:00"/>
    <s v="161104T019"/>
  </r>
  <r>
    <x v="0"/>
    <x v="2"/>
    <d v="1899-12-31T03:10:00"/>
    <s v="161104T020"/>
  </r>
  <r>
    <x v="0"/>
    <x v="2"/>
    <d v="1899-12-31T03:20:00"/>
    <s v="161104T021"/>
  </r>
  <r>
    <x v="0"/>
    <x v="2"/>
    <d v="1899-12-31T03:30:00"/>
    <s v="161104T022"/>
  </r>
  <r>
    <x v="0"/>
    <x v="2"/>
    <d v="1899-12-31T03:40:00"/>
    <s v="161104T023"/>
  </r>
  <r>
    <x v="0"/>
    <x v="2"/>
    <d v="1899-12-31T03:50:00"/>
    <s v="161104T024"/>
  </r>
  <r>
    <x v="0"/>
    <x v="2"/>
    <d v="1899-12-31T04:00:00"/>
    <s v="161104T025"/>
  </r>
  <r>
    <x v="0"/>
    <x v="2"/>
    <d v="1899-12-31T04:10:00"/>
    <s v="161104T026"/>
  </r>
  <r>
    <x v="0"/>
    <x v="2"/>
    <d v="1899-12-31T04:20:00"/>
    <s v="161104T027"/>
  </r>
  <r>
    <x v="0"/>
    <x v="2"/>
    <d v="1899-12-31T04:30:00"/>
    <s v="161104T028"/>
  </r>
  <r>
    <x v="0"/>
    <x v="2"/>
    <d v="1899-12-31T04:40:00"/>
    <s v="161104T029"/>
  </r>
  <r>
    <x v="0"/>
    <x v="2"/>
    <d v="1899-12-31T04:50:00"/>
    <s v="161104T030"/>
  </r>
  <r>
    <x v="0"/>
    <x v="2"/>
    <d v="1899-12-31T05:00:00"/>
    <s v="161104T031"/>
  </r>
  <r>
    <x v="0"/>
    <x v="2"/>
    <d v="1899-12-31T05:10:00"/>
    <s v="161104T032"/>
  </r>
  <r>
    <x v="0"/>
    <x v="2"/>
    <d v="1899-12-31T05:20:00"/>
    <s v="161104T033"/>
  </r>
  <r>
    <x v="0"/>
    <x v="2"/>
    <d v="1899-12-31T05:30:00"/>
    <s v="161104T034"/>
  </r>
  <r>
    <x v="0"/>
    <x v="2"/>
    <d v="1899-12-31T05:40:00"/>
    <s v="161104T035"/>
  </r>
  <r>
    <x v="0"/>
    <x v="2"/>
    <d v="1899-12-31T05:50:00"/>
    <s v="161104T036"/>
  </r>
  <r>
    <x v="0"/>
    <x v="2"/>
    <d v="1899-12-31T06:00:00"/>
    <s v="161104T037"/>
  </r>
  <r>
    <x v="0"/>
    <x v="2"/>
    <d v="1899-12-31T06:10:00"/>
    <s v="161104T038"/>
  </r>
  <r>
    <x v="0"/>
    <x v="2"/>
    <d v="1899-12-31T06:20:00"/>
    <s v="161104T039"/>
  </r>
  <r>
    <x v="0"/>
    <x v="2"/>
    <d v="1899-12-31T06:30:00"/>
    <s v="161104T040"/>
  </r>
  <r>
    <x v="0"/>
    <x v="2"/>
    <d v="1899-12-31T06:40:00"/>
    <s v="161104T041"/>
  </r>
  <r>
    <x v="0"/>
    <x v="2"/>
    <d v="1899-12-31T06:50:00"/>
    <s v="161104T042"/>
  </r>
  <r>
    <x v="0"/>
    <x v="2"/>
    <d v="1899-12-31T07:00:00"/>
    <s v="161104T043"/>
  </r>
  <r>
    <x v="0"/>
    <x v="2"/>
    <d v="1899-12-31T07:10:00"/>
    <s v="161104T044"/>
  </r>
  <r>
    <x v="0"/>
    <x v="2"/>
    <d v="1899-12-31T07:20:00"/>
    <s v="161104T045"/>
  </r>
  <r>
    <x v="0"/>
    <x v="2"/>
    <d v="1899-12-31T07:30:00"/>
    <s v="161104T046"/>
  </r>
  <r>
    <x v="0"/>
    <x v="2"/>
    <d v="1899-12-31T07:40:00"/>
    <s v="161104T047"/>
  </r>
  <r>
    <x v="0"/>
    <x v="2"/>
    <d v="1899-12-31T07:50:00"/>
    <s v="161104T048"/>
  </r>
  <r>
    <x v="0"/>
    <x v="2"/>
    <d v="1899-12-31T08:00:00"/>
    <s v="161104T049"/>
  </r>
  <r>
    <x v="0"/>
    <x v="2"/>
    <d v="1899-12-31T08:10:00"/>
    <s v="161104T050"/>
  </r>
  <r>
    <x v="0"/>
    <x v="2"/>
    <d v="1899-12-31T08:20:00"/>
    <s v="161104T051"/>
  </r>
  <r>
    <x v="0"/>
    <x v="2"/>
    <d v="1899-12-31T08:30:00"/>
    <s v="161104T052"/>
  </r>
  <r>
    <x v="0"/>
    <x v="2"/>
    <d v="1899-12-31T08:40:00"/>
    <s v="161104T053"/>
  </r>
  <r>
    <x v="0"/>
    <x v="2"/>
    <d v="1899-12-31T08:50:00"/>
    <s v="161104T054"/>
  </r>
  <r>
    <x v="0"/>
    <x v="2"/>
    <d v="1899-12-31T09:00:00"/>
    <s v="161104T055"/>
  </r>
  <r>
    <x v="0"/>
    <x v="2"/>
    <d v="1899-12-31T09:10:00"/>
    <s v="161104T056"/>
  </r>
  <r>
    <x v="0"/>
    <x v="2"/>
    <d v="1899-12-31T09:20:00"/>
    <s v="161104T057"/>
  </r>
  <r>
    <x v="0"/>
    <x v="2"/>
    <d v="1899-12-31T09:30:00"/>
    <s v="161104T058"/>
  </r>
  <r>
    <x v="0"/>
    <x v="2"/>
    <d v="1899-12-31T09:40:00"/>
    <s v="161104T059"/>
  </r>
  <r>
    <x v="0"/>
    <x v="2"/>
    <d v="1899-12-31T09:50:00"/>
    <s v="161104T060"/>
  </r>
  <r>
    <x v="0"/>
    <x v="2"/>
    <d v="1899-12-31T10:00:00"/>
    <s v="161104T061"/>
  </r>
  <r>
    <x v="0"/>
    <x v="2"/>
    <d v="1899-12-31T10:10:00"/>
    <s v="161104T062"/>
  </r>
  <r>
    <x v="0"/>
    <x v="2"/>
    <d v="1899-12-31T10:20:00"/>
    <s v="161104T063"/>
  </r>
  <r>
    <x v="0"/>
    <x v="2"/>
    <d v="1899-12-31T10:30:00"/>
    <s v="161104T064"/>
  </r>
  <r>
    <x v="0"/>
    <x v="2"/>
    <d v="1899-12-31T10:40:00"/>
    <s v="161104T065"/>
  </r>
  <r>
    <x v="0"/>
    <x v="2"/>
    <d v="1899-12-31T10:50:00"/>
    <s v="161104T066"/>
  </r>
  <r>
    <x v="0"/>
    <x v="2"/>
    <d v="1899-12-31T11:00:00"/>
    <s v="161104T067"/>
  </r>
  <r>
    <x v="0"/>
    <x v="2"/>
    <d v="1899-12-31T11:10:00"/>
    <s v="161104T068"/>
  </r>
  <r>
    <x v="0"/>
    <x v="2"/>
    <d v="1899-12-31T11:20:00"/>
    <s v="161104T069"/>
  </r>
  <r>
    <x v="0"/>
    <x v="2"/>
    <d v="1899-12-31T11:30:00"/>
    <s v="161104T070"/>
  </r>
  <r>
    <x v="0"/>
    <x v="2"/>
    <d v="1899-12-31T11:40:00"/>
    <s v="161104T071"/>
  </r>
  <r>
    <x v="0"/>
    <x v="2"/>
    <d v="1899-12-31T11:50:00"/>
    <s v="161104T072"/>
  </r>
  <r>
    <x v="0"/>
    <x v="2"/>
    <d v="1899-12-31T12:00:00"/>
    <s v="161104T073"/>
  </r>
  <r>
    <x v="0"/>
    <x v="2"/>
    <d v="1899-12-31T12:10:00"/>
    <s v="161104T074"/>
  </r>
  <r>
    <x v="0"/>
    <x v="2"/>
    <d v="1899-12-31T12:20:00"/>
    <s v="161104T075"/>
  </r>
  <r>
    <x v="0"/>
    <x v="2"/>
    <d v="1899-12-31T12:30:00"/>
    <s v="161104T076"/>
  </r>
  <r>
    <x v="0"/>
    <x v="2"/>
    <d v="1899-12-31T12:40:00"/>
    <s v="161104T077"/>
  </r>
  <r>
    <x v="0"/>
    <x v="2"/>
    <d v="1899-12-31T12:50:00"/>
    <s v="161104T078"/>
  </r>
  <r>
    <x v="0"/>
    <x v="2"/>
    <d v="1899-12-31T13:00:00"/>
    <s v="161104T079"/>
  </r>
  <r>
    <x v="0"/>
    <x v="2"/>
    <d v="1899-12-31T13:10:00"/>
    <s v="161104T080"/>
  </r>
  <r>
    <x v="0"/>
    <x v="2"/>
    <d v="1899-12-31T13:20:00"/>
    <s v="161104T081"/>
  </r>
  <r>
    <x v="0"/>
    <x v="2"/>
    <d v="1899-12-31T13:30:00"/>
    <s v="161104T082"/>
  </r>
  <r>
    <x v="0"/>
    <x v="2"/>
    <d v="1899-12-31T13:40:00"/>
    <s v="161104T083"/>
  </r>
  <r>
    <x v="0"/>
    <x v="2"/>
    <d v="1899-12-31T13:50:00"/>
    <s v="161104T084"/>
  </r>
  <r>
    <x v="0"/>
    <x v="2"/>
    <d v="1899-12-31T14:00:00"/>
    <s v="161104T085"/>
  </r>
  <r>
    <x v="0"/>
    <x v="2"/>
    <d v="1899-12-31T14:10:00"/>
    <s v="161104T086"/>
  </r>
  <r>
    <x v="0"/>
    <x v="2"/>
    <d v="1899-12-31T14:20:00"/>
    <s v="161104T087"/>
  </r>
  <r>
    <x v="0"/>
    <x v="2"/>
    <d v="1899-12-31T14:30:00"/>
    <s v="161104T088"/>
  </r>
  <r>
    <x v="0"/>
    <x v="2"/>
    <d v="1899-12-31T14:40:00"/>
    <s v="161104T089"/>
  </r>
  <r>
    <x v="0"/>
    <x v="2"/>
    <d v="1899-12-31T14:50:00"/>
    <s v="161104T090"/>
  </r>
  <r>
    <x v="0"/>
    <x v="2"/>
    <d v="1899-12-31T15:00:00"/>
    <s v="161104T091"/>
  </r>
  <r>
    <x v="0"/>
    <x v="2"/>
    <d v="1899-12-31T15:10:00"/>
    <s v="161104T092"/>
  </r>
  <r>
    <x v="0"/>
    <x v="2"/>
    <d v="1899-12-31T15:20:00"/>
    <s v="161104T093"/>
  </r>
  <r>
    <x v="0"/>
    <x v="2"/>
    <d v="1899-12-31T15:30:00"/>
    <s v="161104T094"/>
  </r>
  <r>
    <x v="0"/>
    <x v="2"/>
    <d v="1899-12-31T15:40:00"/>
    <s v="161104T095"/>
  </r>
  <r>
    <x v="0"/>
    <x v="2"/>
    <d v="1899-12-31T15:50:00"/>
    <s v="161104T096"/>
  </r>
  <r>
    <x v="0"/>
    <x v="2"/>
    <d v="1899-12-31T16:00:00"/>
    <s v="161104T097"/>
  </r>
  <r>
    <x v="0"/>
    <x v="2"/>
    <d v="1899-12-31T16:10:00"/>
    <s v="161104T098"/>
  </r>
  <r>
    <x v="0"/>
    <x v="2"/>
    <d v="1899-12-31T16:20:00"/>
    <s v="161104T099"/>
  </r>
  <r>
    <x v="0"/>
    <x v="2"/>
    <d v="1899-12-31T16:30:00"/>
    <s v="161104T100"/>
  </r>
  <r>
    <x v="0"/>
    <x v="2"/>
    <d v="1899-12-31T16:40:00"/>
    <s v="161104T101"/>
  </r>
  <r>
    <x v="0"/>
    <x v="2"/>
    <d v="1899-12-31T16:50:00"/>
    <s v="161104T102"/>
  </r>
  <r>
    <x v="0"/>
    <x v="2"/>
    <d v="1899-12-31T17:00:00"/>
    <s v="161104T103"/>
  </r>
  <r>
    <x v="0"/>
    <x v="2"/>
    <d v="1899-12-31T17:10:00"/>
    <s v="161104T104"/>
  </r>
  <r>
    <x v="0"/>
    <x v="2"/>
    <d v="1899-12-31T17:20:00"/>
    <s v="161104T105"/>
  </r>
  <r>
    <x v="0"/>
    <x v="2"/>
    <d v="1899-12-31T17:30:00"/>
    <s v="161104T106"/>
  </r>
  <r>
    <x v="0"/>
    <x v="2"/>
    <d v="1899-12-31T17:40:00"/>
    <s v="161104T107"/>
  </r>
  <r>
    <x v="0"/>
    <x v="2"/>
    <d v="1899-12-31T17:50:00"/>
    <s v="161104T108"/>
  </r>
  <r>
    <x v="0"/>
    <x v="2"/>
    <d v="1899-12-31T18:00:00"/>
    <s v="161104T109"/>
  </r>
  <r>
    <x v="0"/>
    <x v="2"/>
    <d v="1899-12-31T18:10:00"/>
    <s v="161104T110"/>
  </r>
  <r>
    <x v="0"/>
    <x v="2"/>
    <d v="1899-12-31T18:20:00"/>
    <s v="161104T111"/>
  </r>
  <r>
    <x v="0"/>
    <x v="2"/>
    <d v="1899-12-31T18:30:00"/>
    <s v="161104T112"/>
  </r>
  <r>
    <x v="0"/>
    <x v="2"/>
    <d v="1899-12-31T18:40:00"/>
    <s v="161104T113"/>
  </r>
  <r>
    <x v="0"/>
    <x v="2"/>
    <d v="1899-12-31T18:50:00"/>
    <s v="161104T114"/>
  </r>
  <r>
    <x v="0"/>
    <x v="2"/>
    <d v="1899-12-31T19:00:00"/>
    <s v="161104T115"/>
  </r>
  <r>
    <x v="0"/>
    <x v="2"/>
    <d v="1899-12-31T19:10:00"/>
    <s v="161104T116"/>
  </r>
  <r>
    <x v="0"/>
    <x v="2"/>
    <d v="1899-12-31T19:20:00"/>
    <s v="161104T117"/>
  </r>
  <r>
    <x v="0"/>
    <x v="2"/>
    <d v="1899-12-31T19:30:00"/>
    <s v="161104T118"/>
  </r>
  <r>
    <x v="0"/>
    <x v="2"/>
    <d v="1899-12-31T19:40:00"/>
    <s v="161104T119"/>
  </r>
  <r>
    <x v="0"/>
    <x v="2"/>
    <d v="1899-12-31T19:50:00"/>
    <s v="161104T120"/>
  </r>
  <r>
    <x v="0"/>
    <x v="2"/>
    <d v="1899-12-31T20:00:00"/>
    <s v="161104T121"/>
  </r>
  <r>
    <x v="0"/>
    <x v="2"/>
    <d v="1899-12-31T20:10:00"/>
    <s v="161104T122"/>
  </r>
  <r>
    <x v="0"/>
    <x v="2"/>
    <d v="1899-12-31T20:20:00"/>
    <s v="161104T123"/>
  </r>
  <r>
    <x v="0"/>
    <x v="2"/>
    <d v="1899-12-31T20:30:00"/>
    <s v="161104T124"/>
  </r>
  <r>
    <x v="0"/>
    <x v="2"/>
    <d v="1899-12-31T20:40:00"/>
    <s v="161104T125"/>
  </r>
  <r>
    <x v="0"/>
    <x v="2"/>
    <d v="1899-12-31T20:50:00"/>
    <s v="161104T126"/>
  </r>
  <r>
    <x v="0"/>
    <x v="2"/>
    <d v="1899-12-31T21:00:00"/>
    <s v="161104T127"/>
  </r>
  <r>
    <x v="0"/>
    <x v="2"/>
    <d v="1899-12-31T21:10:00"/>
    <s v="161104T128"/>
  </r>
  <r>
    <x v="0"/>
    <x v="2"/>
    <d v="1899-12-31T21:20:00"/>
    <s v="161104T129"/>
  </r>
  <r>
    <x v="0"/>
    <x v="2"/>
    <d v="1899-12-31T21:30:00"/>
    <s v="161104T130"/>
  </r>
  <r>
    <x v="0"/>
    <x v="2"/>
    <d v="1899-12-31T21:40:00"/>
    <s v="161104T131"/>
  </r>
  <r>
    <x v="0"/>
    <x v="2"/>
    <d v="1899-12-31T21:50:00"/>
    <s v="161104T132"/>
  </r>
  <r>
    <x v="0"/>
    <x v="2"/>
    <d v="1899-12-31T22:00:00"/>
    <s v="161104T133"/>
  </r>
  <r>
    <x v="0"/>
    <x v="2"/>
    <d v="1899-12-31T22:10:00"/>
    <s v="161104T134"/>
  </r>
  <r>
    <x v="0"/>
    <x v="2"/>
    <d v="1899-12-31T22:20:00"/>
    <s v="161104T135"/>
  </r>
  <r>
    <x v="0"/>
    <x v="2"/>
    <d v="1899-12-31T22:30:00"/>
    <s v="161104T136"/>
  </r>
  <r>
    <x v="0"/>
    <x v="2"/>
    <d v="1899-12-31T22:40:00"/>
    <s v="161104T137"/>
  </r>
  <r>
    <x v="0"/>
    <x v="2"/>
    <d v="1899-12-31T22:50:00"/>
    <s v="161104T138"/>
  </r>
  <r>
    <x v="0"/>
    <x v="2"/>
    <d v="1899-12-31T23:00:00"/>
    <s v="161104T139"/>
  </r>
  <r>
    <x v="0"/>
    <x v="2"/>
    <d v="1899-12-31T23:10:00"/>
    <s v="161104T140"/>
  </r>
  <r>
    <x v="0"/>
    <x v="2"/>
    <d v="1899-12-31T23:20:00"/>
    <s v="161104T141"/>
  </r>
  <r>
    <x v="0"/>
    <x v="2"/>
    <d v="1899-12-31T23:30:00"/>
    <s v="161104T142"/>
  </r>
  <r>
    <x v="0"/>
    <x v="2"/>
    <d v="1899-12-31T23:40:00"/>
    <s v="161104T143"/>
  </r>
  <r>
    <x v="0"/>
    <x v="2"/>
    <d v="1899-12-31T23:50:00"/>
    <s v="161104T144"/>
  </r>
  <r>
    <x v="0"/>
    <x v="3"/>
    <d v="1899-12-30T00:00:00"/>
    <s v="161105T001"/>
  </r>
  <r>
    <x v="0"/>
    <x v="3"/>
    <d v="1899-12-30T00:10:00"/>
    <s v="161105T002"/>
  </r>
  <r>
    <x v="0"/>
    <x v="3"/>
    <d v="1899-12-30T00:20:00"/>
    <s v="161105T003"/>
  </r>
  <r>
    <x v="0"/>
    <x v="3"/>
    <d v="1899-12-30T00:30:00"/>
    <s v="161105T004"/>
  </r>
  <r>
    <x v="0"/>
    <x v="3"/>
    <d v="1899-12-30T00:40:00"/>
    <s v="161105T005"/>
  </r>
  <r>
    <x v="0"/>
    <x v="3"/>
    <d v="1899-12-30T00:50:00"/>
    <s v="161105T006"/>
  </r>
  <r>
    <x v="0"/>
    <x v="3"/>
    <d v="1899-12-30T01:00:00"/>
    <s v="161105T007"/>
  </r>
  <r>
    <x v="0"/>
    <x v="3"/>
    <d v="1899-12-30T01:10:00"/>
    <s v="161105T008"/>
  </r>
  <r>
    <x v="0"/>
    <x v="3"/>
    <d v="1899-12-30T01:20:00"/>
    <s v="161105T009"/>
  </r>
  <r>
    <x v="0"/>
    <x v="3"/>
    <d v="1899-12-30T01:30:00"/>
    <s v="161105T010"/>
  </r>
  <r>
    <x v="0"/>
    <x v="3"/>
    <d v="1899-12-30T01:40:00"/>
    <s v="161105T011"/>
  </r>
  <r>
    <x v="0"/>
    <x v="3"/>
    <d v="1899-12-30T01:50:00"/>
    <s v="161105T012"/>
  </r>
  <r>
    <x v="0"/>
    <x v="3"/>
    <d v="1899-12-30T02:00:00"/>
    <s v="161105T013"/>
  </r>
  <r>
    <x v="0"/>
    <x v="3"/>
    <d v="1899-12-30T02:10:00"/>
    <s v="161105T014"/>
  </r>
  <r>
    <x v="0"/>
    <x v="3"/>
    <d v="1899-12-30T02:20:00"/>
    <s v="161105T015"/>
  </r>
  <r>
    <x v="0"/>
    <x v="3"/>
    <d v="1899-12-30T02:30:00"/>
    <s v="161105T016"/>
  </r>
  <r>
    <x v="0"/>
    <x v="3"/>
    <d v="1899-12-30T02:40:00"/>
    <s v="161105T017"/>
  </r>
  <r>
    <x v="0"/>
    <x v="3"/>
    <d v="1899-12-30T02:50:00"/>
    <s v="161105T018"/>
  </r>
  <r>
    <x v="0"/>
    <x v="3"/>
    <d v="1899-12-30T03:00:00"/>
    <s v="161105T019"/>
  </r>
  <r>
    <x v="0"/>
    <x v="3"/>
    <d v="1899-12-30T03:10:00"/>
    <s v="161105T020"/>
  </r>
  <r>
    <x v="0"/>
    <x v="3"/>
    <d v="1899-12-30T03:20:00"/>
    <s v="161105T021"/>
  </r>
  <r>
    <x v="0"/>
    <x v="3"/>
    <d v="1899-12-30T03:30:00"/>
    <s v="161105T022"/>
  </r>
  <r>
    <x v="0"/>
    <x v="3"/>
    <d v="1899-12-30T03:40:00"/>
    <s v="161105T023"/>
  </r>
  <r>
    <x v="0"/>
    <x v="3"/>
    <d v="1899-12-30T03:50:00"/>
    <s v="161105T024"/>
  </r>
  <r>
    <x v="0"/>
    <x v="3"/>
    <d v="1899-12-30T04:00:00"/>
    <s v="161105T025"/>
  </r>
  <r>
    <x v="0"/>
    <x v="3"/>
    <d v="1899-12-30T04:10:00"/>
    <s v="161105T026"/>
  </r>
  <r>
    <x v="0"/>
    <x v="3"/>
    <d v="1899-12-30T04:20:00"/>
    <s v="161105T027"/>
  </r>
  <r>
    <x v="0"/>
    <x v="3"/>
    <d v="1899-12-30T04:30:00"/>
    <s v="161105T028"/>
  </r>
  <r>
    <x v="0"/>
    <x v="3"/>
    <d v="1899-12-30T04:40:00"/>
    <s v="161105T029"/>
  </r>
  <r>
    <x v="0"/>
    <x v="3"/>
    <d v="1899-12-30T04:50:00"/>
    <s v="161105T030"/>
  </r>
  <r>
    <x v="0"/>
    <x v="3"/>
    <d v="1899-12-30T05:00:00"/>
    <s v="161105T031"/>
  </r>
  <r>
    <x v="0"/>
    <x v="3"/>
    <d v="1899-12-30T05:10:00"/>
    <s v="161105T032"/>
  </r>
  <r>
    <x v="0"/>
    <x v="3"/>
    <d v="1899-12-30T05:20:00"/>
    <s v="161105T033"/>
  </r>
  <r>
    <x v="0"/>
    <x v="3"/>
    <d v="1899-12-30T05:30:00"/>
    <s v="161105T034"/>
  </r>
  <r>
    <x v="0"/>
    <x v="3"/>
    <d v="1899-12-30T05:40:00"/>
    <s v="161105T035"/>
  </r>
  <r>
    <x v="0"/>
    <x v="3"/>
    <d v="1899-12-30T05:50:00"/>
    <s v="161105T036"/>
  </r>
  <r>
    <x v="0"/>
    <x v="3"/>
    <d v="1899-12-30T06:00:00"/>
    <s v="161105T037"/>
  </r>
  <r>
    <x v="0"/>
    <x v="3"/>
    <d v="1899-12-30T06:10:00"/>
    <s v="161105T038"/>
  </r>
  <r>
    <x v="0"/>
    <x v="3"/>
    <d v="1899-12-30T06:20:00"/>
    <s v="161105T039"/>
  </r>
  <r>
    <x v="0"/>
    <x v="3"/>
    <d v="1899-12-30T06:30:00"/>
    <s v="161105T040"/>
  </r>
  <r>
    <x v="0"/>
    <x v="3"/>
    <d v="1899-12-30T06:40:00"/>
    <s v="161105T041"/>
  </r>
  <r>
    <x v="0"/>
    <x v="3"/>
    <d v="1899-12-30T06:50:00"/>
    <s v="161105T042"/>
  </r>
  <r>
    <x v="0"/>
    <x v="3"/>
    <d v="1899-12-30T07:00:00"/>
    <s v="161105T043"/>
  </r>
  <r>
    <x v="0"/>
    <x v="3"/>
    <d v="1899-12-30T07:10:00"/>
    <s v="161105T044"/>
  </r>
  <r>
    <x v="0"/>
    <x v="3"/>
    <d v="1899-12-30T07:20:00"/>
    <s v="161105T045"/>
  </r>
  <r>
    <x v="0"/>
    <x v="3"/>
    <d v="1899-12-30T07:30:00"/>
    <s v="161105T046"/>
  </r>
  <r>
    <x v="0"/>
    <x v="3"/>
    <d v="1899-12-30T07:40:00"/>
    <s v="161105T047"/>
  </r>
  <r>
    <x v="0"/>
    <x v="3"/>
    <d v="1899-12-30T07:50:00"/>
    <s v="161105T048"/>
  </r>
  <r>
    <x v="0"/>
    <x v="3"/>
    <d v="1899-12-30T08:00:00"/>
    <s v="161105T049"/>
  </r>
  <r>
    <x v="0"/>
    <x v="3"/>
    <d v="1899-12-30T08:10:00"/>
    <s v="161105T050"/>
  </r>
  <r>
    <x v="0"/>
    <x v="3"/>
    <d v="1899-12-30T08:20:00"/>
    <s v="161105T051"/>
  </r>
  <r>
    <x v="0"/>
    <x v="3"/>
    <d v="1899-12-30T08:30:00"/>
    <s v="161105T052"/>
  </r>
  <r>
    <x v="0"/>
    <x v="3"/>
    <d v="1899-12-30T08:40:00"/>
    <s v="161105T053"/>
  </r>
  <r>
    <x v="0"/>
    <x v="3"/>
    <d v="1899-12-30T08:50:00"/>
    <s v="161105T054"/>
  </r>
  <r>
    <x v="0"/>
    <x v="3"/>
    <d v="1899-12-30T09:00:00"/>
    <s v="161105T055"/>
  </r>
  <r>
    <x v="0"/>
    <x v="3"/>
    <d v="1899-12-30T09:10:00"/>
    <s v="161105T056"/>
  </r>
  <r>
    <x v="0"/>
    <x v="3"/>
    <d v="1899-12-30T09:20:00"/>
    <s v="161105T057"/>
  </r>
  <r>
    <x v="0"/>
    <x v="3"/>
    <d v="1899-12-30T09:30:00"/>
    <s v="161105T058"/>
  </r>
  <r>
    <x v="0"/>
    <x v="3"/>
    <d v="1899-12-30T09:40:00"/>
    <s v="161105T059"/>
  </r>
  <r>
    <x v="0"/>
    <x v="3"/>
    <d v="1899-12-30T09:50:00"/>
    <s v="161105T060"/>
  </r>
  <r>
    <x v="0"/>
    <x v="3"/>
    <d v="1899-12-30T10:00:00"/>
    <s v="161105T061"/>
  </r>
  <r>
    <x v="0"/>
    <x v="3"/>
    <d v="1899-12-30T10:10:00"/>
    <s v="161105T062"/>
  </r>
  <r>
    <x v="0"/>
    <x v="3"/>
    <d v="1899-12-30T10:20:00"/>
    <s v="161105T063"/>
  </r>
  <r>
    <x v="0"/>
    <x v="3"/>
    <d v="1899-12-30T10:30:00"/>
    <s v="161105T064"/>
  </r>
  <r>
    <x v="0"/>
    <x v="3"/>
    <d v="1899-12-30T10:40:00"/>
    <s v="161105T065"/>
  </r>
  <r>
    <x v="0"/>
    <x v="3"/>
    <d v="1899-12-30T10:50:00"/>
    <s v="161105T066"/>
  </r>
  <r>
    <x v="0"/>
    <x v="3"/>
    <d v="1899-12-30T11:00:00"/>
    <s v="161105T067"/>
  </r>
  <r>
    <x v="1"/>
    <x v="3"/>
    <d v="1899-12-30T11:10:00"/>
    <s v="161105T068"/>
  </r>
  <r>
    <x v="0"/>
    <x v="3"/>
    <d v="1899-12-30T11:20:00"/>
    <s v="161105T069"/>
  </r>
  <r>
    <x v="0"/>
    <x v="3"/>
    <d v="1899-12-30T11:30:00"/>
    <s v="161105T070"/>
  </r>
  <r>
    <x v="0"/>
    <x v="3"/>
    <d v="1899-12-30T11:40:00"/>
    <s v="161105T071"/>
  </r>
  <r>
    <x v="0"/>
    <x v="3"/>
    <d v="1899-12-30T11:50:00"/>
    <s v="161105T072"/>
  </r>
  <r>
    <x v="0"/>
    <x v="3"/>
    <d v="1899-12-30T12:00:00"/>
    <s v="161105T073"/>
  </r>
  <r>
    <x v="0"/>
    <x v="3"/>
    <d v="1899-12-30T12:10:00"/>
    <s v="161105T074"/>
  </r>
  <r>
    <x v="0"/>
    <x v="3"/>
    <d v="1899-12-30T12:20:00"/>
    <s v="161105T075"/>
  </r>
  <r>
    <x v="0"/>
    <x v="3"/>
    <d v="1899-12-30T12:30:00"/>
    <s v="161105T076"/>
  </r>
  <r>
    <x v="0"/>
    <x v="3"/>
    <d v="1899-12-30T12:40:00"/>
    <s v="161105T077"/>
  </r>
  <r>
    <x v="0"/>
    <x v="3"/>
    <d v="1899-12-30T12:50:00"/>
    <s v="161105T078"/>
  </r>
  <r>
    <x v="0"/>
    <x v="3"/>
    <d v="1899-12-30T13:00:00"/>
    <s v="161105T079"/>
  </r>
  <r>
    <x v="0"/>
    <x v="3"/>
    <d v="1899-12-30T13:10:00"/>
    <s v="161105T080"/>
  </r>
  <r>
    <x v="0"/>
    <x v="3"/>
    <d v="1899-12-30T13:20:00"/>
    <s v="161105T081"/>
  </r>
  <r>
    <x v="0"/>
    <x v="3"/>
    <d v="1899-12-30T13:30:00"/>
    <s v="161105T082"/>
  </r>
  <r>
    <x v="0"/>
    <x v="3"/>
    <d v="1899-12-30T13:40:00"/>
    <s v="161105T083"/>
  </r>
  <r>
    <x v="0"/>
    <x v="3"/>
    <d v="1899-12-30T13:50:00"/>
    <s v="161105T084"/>
  </r>
  <r>
    <x v="0"/>
    <x v="3"/>
    <d v="1899-12-30T14:00:00"/>
    <s v="161105T085"/>
  </r>
  <r>
    <x v="0"/>
    <x v="3"/>
    <d v="1899-12-30T14:10:00"/>
    <s v="161105T086"/>
  </r>
  <r>
    <x v="0"/>
    <x v="3"/>
    <d v="1899-12-30T14:20:00"/>
    <s v="161105T087"/>
  </r>
  <r>
    <x v="0"/>
    <x v="3"/>
    <d v="1899-12-30T14:30:00"/>
    <s v="161105T088"/>
  </r>
  <r>
    <x v="0"/>
    <x v="3"/>
    <d v="1899-12-30T14:40:00"/>
    <s v="161105T089"/>
  </r>
  <r>
    <x v="0"/>
    <x v="3"/>
    <d v="1899-12-30T14:50:00"/>
    <s v="161105T090"/>
  </r>
  <r>
    <x v="0"/>
    <x v="3"/>
    <d v="1899-12-30T15:00:00"/>
    <s v="161105T091"/>
  </r>
  <r>
    <x v="0"/>
    <x v="3"/>
    <d v="1899-12-30T15:10:00"/>
    <s v="161105T092"/>
  </r>
  <r>
    <x v="0"/>
    <x v="3"/>
    <d v="1899-12-30T15:20:00"/>
    <s v="161105T093"/>
  </r>
  <r>
    <x v="0"/>
    <x v="3"/>
    <d v="1899-12-30T15:30:00"/>
    <s v="161105T094"/>
  </r>
  <r>
    <x v="0"/>
    <x v="3"/>
    <d v="1899-12-30T15:40:00"/>
    <s v="161105T095"/>
  </r>
  <r>
    <x v="0"/>
    <x v="3"/>
    <d v="1899-12-30T15:50:00"/>
    <s v="161105T096"/>
  </r>
  <r>
    <x v="0"/>
    <x v="3"/>
    <d v="1899-12-30T16:00:00"/>
    <s v="161105T097"/>
  </r>
  <r>
    <x v="0"/>
    <x v="3"/>
    <d v="1899-12-30T16:10:00"/>
    <s v="161105T098"/>
  </r>
  <r>
    <x v="0"/>
    <x v="3"/>
    <d v="1899-12-30T16:20:00"/>
    <s v="161105T099"/>
  </r>
  <r>
    <x v="0"/>
    <x v="3"/>
    <d v="1899-12-30T16:30:00"/>
    <s v="161105T100"/>
  </r>
  <r>
    <x v="0"/>
    <x v="3"/>
    <d v="1899-12-30T16:40:00"/>
    <s v="161105T101"/>
  </r>
  <r>
    <x v="0"/>
    <x v="3"/>
    <d v="1899-12-30T16:50:00"/>
    <s v="161105T102"/>
  </r>
  <r>
    <x v="0"/>
    <x v="3"/>
    <d v="1899-12-30T17:00:00"/>
    <s v="161105T103"/>
  </r>
  <r>
    <x v="0"/>
    <x v="3"/>
    <d v="1899-12-30T17:10:00"/>
    <s v="161105T104"/>
  </r>
  <r>
    <x v="0"/>
    <x v="3"/>
    <d v="1899-12-30T17:20:00"/>
    <s v="161105T105"/>
  </r>
  <r>
    <x v="0"/>
    <x v="3"/>
    <d v="1899-12-30T17:30:00"/>
    <s v="161105T106"/>
  </r>
  <r>
    <x v="0"/>
    <x v="3"/>
    <d v="1899-12-30T17:40:00"/>
    <s v="161105T107"/>
  </r>
  <r>
    <x v="0"/>
    <x v="3"/>
    <d v="1899-12-30T17:50:00"/>
    <s v="161105T108"/>
  </r>
  <r>
    <x v="0"/>
    <x v="3"/>
    <d v="1899-12-30T18:00:00"/>
    <s v="161105T109"/>
  </r>
  <r>
    <x v="0"/>
    <x v="3"/>
    <d v="1899-12-30T18:10:00"/>
    <s v="161105T110"/>
  </r>
  <r>
    <x v="0"/>
    <x v="3"/>
    <d v="1899-12-30T18:20:00"/>
    <s v="161105T111"/>
  </r>
  <r>
    <x v="0"/>
    <x v="3"/>
    <d v="1899-12-30T18:30:00"/>
    <s v="161105T112"/>
  </r>
  <r>
    <x v="0"/>
    <x v="3"/>
    <d v="1899-12-30T18:40:00"/>
    <s v="161105T113"/>
  </r>
  <r>
    <x v="0"/>
    <x v="3"/>
    <d v="1899-12-30T18:50:00"/>
    <s v="161105T114"/>
  </r>
  <r>
    <x v="0"/>
    <x v="3"/>
    <d v="1899-12-30T19:00:00"/>
    <s v="161105T115"/>
  </r>
  <r>
    <x v="0"/>
    <x v="3"/>
    <d v="1899-12-30T19:10:00"/>
    <s v="161105T116"/>
  </r>
  <r>
    <x v="0"/>
    <x v="3"/>
    <d v="1899-12-30T19:20:00"/>
    <s v="161105T117"/>
  </r>
  <r>
    <x v="0"/>
    <x v="3"/>
    <d v="1899-12-30T19:30:00"/>
    <s v="161105T118"/>
  </r>
  <r>
    <x v="0"/>
    <x v="3"/>
    <d v="1899-12-30T19:40:00"/>
    <s v="161105T119"/>
  </r>
  <r>
    <x v="0"/>
    <x v="3"/>
    <d v="1899-12-30T19:50:00"/>
    <s v="161105T120"/>
  </r>
  <r>
    <x v="0"/>
    <x v="3"/>
    <d v="1899-12-30T20:00:00"/>
    <s v="161105T121"/>
  </r>
  <r>
    <x v="0"/>
    <x v="3"/>
    <d v="1899-12-30T20:10:00"/>
    <s v="161105T122"/>
  </r>
  <r>
    <x v="0"/>
    <x v="3"/>
    <d v="1899-12-30T20:20:00"/>
    <s v="161105T123"/>
  </r>
  <r>
    <x v="0"/>
    <x v="3"/>
    <d v="1899-12-30T20:30:00"/>
    <s v="161105T124"/>
  </r>
  <r>
    <x v="0"/>
    <x v="3"/>
    <d v="1899-12-30T20:40:00"/>
    <s v="161105T125"/>
  </r>
  <r>
    <x v="0"/>
    <x v="3"/>
    <d v="1899-12-30T20:50:00"/>
    <s v="161105T126"/>
  </r>
  <r>
    <x v="0"/>
    <x v="3"/>
    <d v="1899-12-30T21:00:00"/>
    <s v="161105T127"/>
  </r>
  <r>
    <x v="0"/>
    <x v="3"/>
    <d v="1899-12-30T21:10:00"/>
    <s v="161105T128"/>
  </r>
  <r>
    <x v="0"/>
    <x v="3"/>
    <d v="1899-12-30T21:20:00"/>
    <s v="161105T129"/>
  </r>
  <r>
    <x v="0"/>
    <x v="3"/>
    <d v="1899-12-30T21:30:00"/>
    <s v="161105T130"/>
  </r>
  <r>
    <x v="0"/>
    <x v="3"/>
    <d v="1899-12-30T21:40:00"/>
    <s v="161105T131"/>
  </r>
  <r>
    <x v="0"/>
    <x v="3"/>
    <d v="1899-12-30T21:50:00"/>
    <s v="161105T132"/>
  </r>
  <r>
    <x v="0"/>
    <x v="3"/>
    <d v="1899-12-30T22:00:00"/>
    <s v="161105T133"/>
  </r>
  <r>
    <x v="0"/>
    <x v="3"/>
    <d v="1899-12-30T22:10:00"/>
    <s v="161105T134"/>
  </r>
  <r>
    <x v="0"/>
    <x v="3"/>
    <d v="1899-12-30T22:20:00"/>
    <s v="161105T135"/>
  </r>
  <r>
    <x v="0"/>
    <x v="3"/>
    <d v="1899-12-30T22:30:00"/>
    <s v="161105T136"/>
  </r>
  <r>
    <x v="0"/>
    <x v="3"/>
    <d v="1899-12-30T22:40:00"/>
    <s v="161105T137"/>
  </r>
  <r>
    <x v="0"/>
    <x v="3"/>
    <d v="1899-12-30T22:50:00"/>
    <s v="161105T138"/>
  </r>
  <r>
    <x v="0"/>
    <x v="3"/>
    <d v="1899-12-30T23:00:00"/>
    <s v="161105T139"/>
  </r>
  <r>
    <x v="0"/>
    <x v="3"/>
    <d v="1899-12-30T23:10:00"/>
    <s v="161105T140"/>
  </r>
  <r>
    <x v="0"/>
    <x v="3"/>
    <d v="1899-12-30T23:20:00"/>
    <s v="161105T141"/>
  </r>
  <r>
    <x v="0"/>
    <x v="3"/>
    <d v="1899-12-30T23:30:00"/>
    <s v="161105T142"/>
  </r>
  <r>
    <x v="0"/>
    <x v="3"/>
    <d v="1899-12-30T23:40:00"/>
    <s v="161105T143"/>
  </r>
  <r>
    <x v="0"/>
    <x v="3"/>
    <d v="1899-12-30T23:50:00"/>
    <s v="161105T144"/>
  </r>
  <r>
    <x v="0"/>
    <x v="4"/>
    <d v="1899-12-31T00:00:00"/>
    <s v="161107T001"/>
  </r>
  <r>
    <x v="0"/>
    <x v="4"/>
    <d v="1899-12-31T00:10:00"/>
    <s v="161107T002"/>
  </r>
  <r>
    <x v="0"/>
    <x v="4"/>
    <d v="1899-12-31T00:20:00"/>
    <s v="161107T003"/>
  </r>
  <r>
    <x v="0"/>
    <x v="4"/>
    <d v="1899-12-31T00:30:00"/>
    <s v="161107T004"/>
  </r>
  <r>
    <x v="0"/>
    <x v="4"/>
    <d v="1899-12-31T00:40:00"/>
    <s v="161107T005"/>
  </r>
  <r>
    <x v="0"/>
    <x v="4"/>
    <d v="1899-12-31T00:50:00"/>
    <s v="161107T006"/>
  </r>
  <r>
    <x v="0"/>
    <x v="4"/>
    <d v="1899-12-31T01:00:00"/>
    <s v="161107T007"/>
  </r>
  <r>
    <x v="0"/>
    <x v="4"/>
    <d v="1899-12-31T01:10:00"/>
    <s v="161107T008"/>
  </r>
  <r>
    <x v="0"/>
    <x v="4"/>
    <d v="1899-12-31T01:20:00"/>
    <s v="161107T009"/>
  </r>
  <r>
    <x v="0"/>
    <x v="4"/>
    <d v="1899-12-31T01:30:00"/>
    <s v="161107T010"/>
  </r>
  <r>
    <x v="0"/>
    <x v="4"/>
    <d v="1899-12-31T01:40:00"/>
    <s v="161107T011"/>
  </r>
  <r>
    <x v="0"/>
    <x v="4"/>
    <d v="1899-12-31T01:50:00"/>
    <s v="161107T012"/>
  </r>
  <r>
    <x v="0"/>
    <x v="4"/>
    <d v="1899-12-31T02:00:00"/>
    <s v="161107T013"/>
  </r>
  <r>
    <x v="0"/>
    <x v="4"/>
    <d v="1899-12-31T02:10:00"/>
    <s v="161107T014"/>
  </r>
  <r>
    <x v="0"/>
    <x v="4"/>
    <d v="1899-12-31T02:20:00"/>
    <s v="161107T015"/>
  </r>
  <r>
    <x v="0"/>
    <x v="4"/>
    <d v="1899-12-31T02:30:00"/>
    <s v="161107T016"/>
  </r>
  <r>
    <x v="0"/>
    <x v="4"/>
    <d v="1899-12-31T02:40:00"/>
    <s v="161107T017"/>
  </r>
  <r>
    <x v="0"/>
    <x v="4"/>
    <d v="1899-12-31T02:50:00"/>
    <s v="161107T018"/>
  </r>
  <r>
    <x v="0"/>
    <x v="4"/>
    <d v="1899-12-31T03:00:00"/>
    <s v="161107T019"/>
  </r>
  <r>
    <x v="0"/>
    <x v="4"/>
    <d v="1899-12-31T03:10:00"/>
    <s v="161107T020"/>
  </r>
  <r>
    <x v="0"/>
    <x v="4"/>
    <d v="1899-12-31T03:20:00"/>
    <s v="161107T021"/>
  </r>
  <r>
    <x v="0"/>
    <x v="4"/>
    <d v="1899-12-31T03:30:00"/>
    <s v="161107T022"/>
  </r>
  <r>
    <x v="0"/>
    <x v="4"/>
    <d v="1899-12-31T03:40:00"/>
    <s v="161107T023"/>
  </r>
  <r>
    <x v="0"/>
    <x v="4"/>
    <d v="1899-12-31T03:50:00"/>
    <s v="161107T024"/>
  </r>
  <r>
    <x v="0"/>
    <x v="4"/>
    <d v="1899-12-31T04:00:00"/>
    <s v="161107T025"/>
  </r>
  <r>
    <x v="0"/>
    <x v="4"/>
    <d v="1899-12-31T04:10:00"/>
    <s v="161107T026"/>
  </r>
  <r>
    <x v="0"/>
    <x v="4"/>
    <d v="1899-12-31T04:20:00"/>
    <s v="161107T027"/>
  </r>
  <r>
    <x v="0"/>
    <x v="4"/>
    <d v="1899-12-31T04:30:00"/>
    <s v="161107T028"/>
  </r>
  <r>
    <x v="0"/>
    <x v="4"/>
    <d v="1899-12-31T04:40:00"/>
    <s v="161107T029"/>
  </r>
  <r>
    <x v="0"/>
    <x v="4"/>
    <d v="1899-12-31T04:50:00"/>
    <s v="161107T030"/>
  </r>
  <r>
    <x v="0"/>
    <x v="4"/>
    <d v="1899-12-31T05:00:00"/>
    <s v="161107T031"/>
  </r>
  <r>
    <x v="0"/>
    <x v="4"/>
    <d v="1899-12-31T05:10:00"/>
    <s v="161107T032"/>
  </r>
  <r>
    <x v="0"/>
    <x v="4"/>
    <d v="1899-12-31T05:20:00"/>
    <s v="161107T033"/>
  </r>
  <r>
    <x v="0"/>
    <x v="4"/>
    <d v="1899-12-31T05:30:00"/>
    <s v="161107T034"/>
  </r>
  <r>
    <x v="0"/>
    <x v="4"/>
    <d v="1899-12-31T05:40:00"/>
    <s v="161107T035"/>
  </r>
  <r>
    <x v="0"/>
    <x v="4"/>
    <d v="1899-12-31T05:50:00"/>
    <s v="161107T036"/>
  </r>
  <r>
    <x v="0"/>
    <x v="4"/>
    <d v="1899-12-31T06:00:00"/>
    <s v="161107T037"/>
  </r>
  <r>
    <x v="0"/>
    <x v="4"/>
    <d v="1899-12-31T06:10:00"/>
    <s v="161107T038"/>
  </r>
  <r>
    <x v="0"/>
    <x v="4"/>
    <d v="1899-12-31T06:20:00"/>
    <s v="161107T039"/>
  </r>
  <r>
    <x v="0"/>
    <x v="4"/>
    <d v="1899-12-31T06:30:00"/>
    <s v="161107T040"/>
  </r>
  <r>
    <x v="0"/>
    <x v="4"/>
    <d v="1899-12-31T06:40:00"/>
    <s v="161107T041"/>
  </r>
  <r>
    <x v="0"/>
    <x v="4"/>
    <d v="1899-12-31T06:50:00"/>
    <s v="161107T042"/>
  </r>
  <r>
    <x v="0"/>
    <x v="4"/>
    <d v="1899-12-31T07:00:00"/>
    <s v="161107T043"/>
  </r>
  <r>
    <x v="0"/>
    <x v="4"/>
    <d v="1899-12-31T07:10:00"/>
    <s v="161107T044"/>
  </r>
  <r>
    <x v="0"/>
    <x v="4"/>
    <d v="1899-12-31T07:20:00"/>
    <s v="161107T045"/>
  </r>
  <r>
    <x v="0"/>
    <x v="4"/>
    <d v="1899-12-31T07:30:00"/>
    <s v="161107T046"/>
  </r>
  <r>
    <x v="0"/>
    <x v="4"/>
    <d v="1899-12-31T07:40:00"/>
    <s v="161107T047"/>
  </r>
  <r>
    <x v="0"/>
    <x v="4"/>
    <d v="1899-12-31T07:50:00"/>
    <s v="161107T048"/>
  </r>
  <r>
    <x v="0"/>
    <x v="4"/>
    <d v="1899-12-31T08:00:00"/>
    <s v="161107T049"/>
  </r>
  <r>
    <x v="0"/>
    <x v="4"/>
    <d v="1899-12-31T08:10:00"/>
    <s v="161107T050"/>
  </r>
  <r>
    <x v="0"/>
    <x v="4"/>
    <d v="1899-12-31T08:20:00"/>
    <s v="161107T051"/>
  </r>
  <r>
    <x v="0"/>
    <x v="4"/>
    <d v="1899-12-31T08:30:00"/>
    <s v="161107T052"/>
  </r>
  <r>
    <x v="0"/>
    <x v="4"/>
    <d v="1899-12-31T08:40:00"/>
    <s v="161107T053"/>
  </r>
  <r>
    <x v="0"/>
    <x v="4"/>
    <d v="1899-12-31T08:50:00"/>
    <s v="161107T054"/>
  </r>
  <r>
    <x v="0"/>
    <x v="4"/>
    <d v="1899-12-31T09:00:00"/>
    <s v="161107T055"/>
  </r>
  <r>
    <x v="0"/>
    <x v="4"/>
    <d v="1899-12-31T09:10:00"/>
    <s v="161107T056"/>
  </r>
  <r>
    <x v="0"/>
    <x v="4"/>
    <d v="1899-12-31T09:20:00"/>
    <s v="161107T057"/>
  </r>
  <r>
    <x v="0"/>
    <x v="4"/>
    <d v="1899-12-31T09:30:00"/>
    <s v="161107T058"/>
  </r>
  <r>
    <x v="0"/>
    <x v="4"/>
    <d v="1899-12-31T09:40:00"/>
    <s v="161107T059"/>
  </r>
  <r>
    <x v="0"/>
    <x v="4"/>
    <d v="1899-12-31T09:50:00"/>
    <s v="161107T060"/>
  </r>
  <r>
    <x v="0"/>
    <x v="4"/>
    <d v="1899-12-31T10:00:00"/>
    <s v="161107T061"/>
  </r>
  <r>
    <x v="1"/>
    <x v="4"/>
    <d v="1899-12-31T10:10:00"/>
    <s v="161107T062"/>
  </r>
  <r>
    <x v="0"/>
    <x v="4"/>
    <d v="1899-12-31T10:20:00"/>
    <s v="161107T063"/>
  </r>
  <r>
    <x v="0"/>
    <x v="4"/>
    <d v="1899-12-31T10:30:00"/>
    <s v="161107T064"/>
  </r>
  <r>
    <x v="0"/>
    <x v="4"/>
    <d v="1899-12-31T10:40:00"/>
    <s v="161107T065"/>
  </r>
  <r>
    <x v="0"/>
    <x v="4"/>
    <d v="1899-12-31T10:50:00"/>
    <s v="161107T066"/>
  </r>
  <r>
    <x v="0"/>
    <x v="4"/>
    <d v="1899-12-31T11:00:00"/>
    <s v="161107T067"/>
  </r>
  <r>
    <x v="0"/>
    <x v="4"/>
    <d v="1899-12-31T11:10:00"/>
    <s v="161107T068"/>
  </r>
  <r>
    <x v="0"/>
    <x v="4"/>
    <d v="1899-12-31T11:20:00"/>
    <s v="161107T069"/>
  </r>
  <r>
    <x v="0"/>
    <x v="4"/>
    <d v="1899-12-31T11:30:00"/>
    <s v="161107T070"/>
  </r>
  <r>
    <x v="0"/>
    <x v="4"/>
    <d v="1899-12-31T11:40:00"/>
    <s v="161107T071"/>
  </r>
  <r>
    <x v="0"/>
    <x v="4"/>
    <d v="1899-12-31T11:50:00"/>
    <s v="161107T072"/>
  </r>
  <r>
    <x v="0"/>
    <x v="4"/>
    <d v="1899-12-31T12:00:00"/>
    <s v="161107T073"/>
  </r>
  <r>
    <x v="0"/>
    <x v="4"/>
    <d v="1899-12-31T12:10:00"/>
    <s v="161107T074"/>
  </r>
  <r>
    <x v="0"/>
    <x v="4"/>
    <d v="1899-12-31T12:20:00"/>
    <s v="161107T075"/>
  </r>
  <r>
    <x v="0"/>
    <x v="4"/>
    <d v="1899-12-31T12:30:00"/>
    <s v="161107T076"/>
  </r>
  <r>
    <x v="0"/>
    <x v="4"/>
    <d v="1899-12-31T12:40:00"/>
    <s v="161107T077"/>
  </r>
  <r>
    <x v="0"/>
    <x v="4"/>
    <d v="1899-12-31T12:50:00"/>
    <s v="161107T078"/>
  </r>
  <r>
    <x v="0"/>
    <x v="4"/>
    <d v="1899-12-31T13:00:00"/>
    <s v="161107T079"/>
  </r>
  <r>
    <x v="0"/>
    <x v="4"/>
    <d v="1899-12-31T13:10:00"/>
    <s v="161107T080"/>
  </r>
  <r>
    <x v="0"/>
    <x v="4"/>
    <d v="1899-12-31T13:20:00"/>
    <s v="161107T081"/>
  </r>
  <r>
    <x v="0"/>
    <x v="4"/>
    <d v="1899-12-31T13:30:00"/>
    <s v="161107T082"/>
  </r>
  <r>
    <x v="0"/>
    <x v="4"/>
    <d v="1899-12-31T13:40:00"/>
    <s v="161107T083"/>
  </r>
  <r>
    <x v="0"/>
    <x v="4"/>
    <d v="1899-12-31T13:50:00"/>
    <s v="161107T084"/>
  </r>
  <r>
    <x v="0"/>
    <x v="4"/>
    <d v="1899-12-31T14:00:00"/>
    <s v="161107T085"/>
  </r>
  <r>
    <x v="0"/>
    <x v="4"/>
    <d v="1899-12-31T14:10:00"/>
    <s v="161107T086"/>
  </r>
  <r>
    <x v="0"/>
    <x v="4"/>
    <d v="1899-12-31T14:20:00"/>
    <s v="161107T087"/>
  </r>
  <r>
    <x v="0"/>
    <x v="4"/>
    <d v="1899-12-31T14:30:00"/>
    <s v="161107T088"/>
  </r>
  <r>
    <x v="0"/>
    <x v="4"/>
    <d v="1899-12-31T14:40:00"/>
    <s v="161107T089"/>
  </r>
  <r>
    <x v="0"/>
    <x v="4"/>
    <d v="1899-12-31T14:50:00"/>
    <s v="161107T090"/>
  </r>
  <r>
    <x v="0"/>
    <x v="4"/>
    <d v="1899-12-31T15:00:00"/>
    <s v="161107T091"/>
  </r>
  <r>
    <x v="0"/>
    <x v="4"/>
    <d v="1899-12-31T15:10:00"/>
    <s v="161107T092"/>
  </r>
  <r>
    <x v="0"/>
    <x v="4"/>
    <d v="1899-12-31T15:20:00"/>
    <s v="161107T093"/>
  </r>
  <r>
    <x v="0"/>
    <x v="4"/>
    <d v="1899-12-31T15:30:00"/>
    <s v="161107T094"/>
  </r>
  <r>
    <x v="0"/>
    <x v="4"/>
    <d v="1899-12-31T15:40:00"/>
    <s v="161107T095"/>
  </r>
  <r>
    <x v="0"/>
    <x v="4"/>
    <d v="1899-12-31T15:50:00"/>
    <s v="161107T096"/>
  </r>
  <r>
    <x v="0"/>
    <x v="4"/>
    <d v="1899-12-31T16:00:00"/>
    <s v="161107T097"/>
  </r>
  <r>
    <x v="0"/>
    <x v="4"/>
    <d v="1899-12-31T16:10:00"/>
    <s v="161107T098"/>
  </r>
  <r>
    <x v="0"/>
    <x v="4"/>
    <d v="1899-12-31T16:20:00"/>
    <s v="161107T099"/>
  </r>
  <r>
    <x v="0"/>
    <x v="4"/>
    <d v="1899-12-31T16:30:00"/>
    <s v="161107T100"/>
  </r>
  <r>
    <x v="0"/>
    <x v="4"/>
    <d v="1899-12-31T16:40:00"/>
    <s v="161107T101"/>
  </r>
  <r>
    <x v="0"/>
    <x v="4"/>
    <d v="1899-12-31T16:50:00"/>
    <s v="161107T102"/>
  </r>
  <r>
    <x v="0"/>
    <x v="4"/>
    <d v="1899-12-31T17:00:00"/>
    <s v="161107T103"/>
  </r>
  <r>
    <x v="0"/>
    <x v="4"/>
    <d v="1899-12-31T17:10:00"/>
    <s v="161107T104"/>
  </r>
  <r>
    <x v="0"/>
    <x v="4"/>
    <d v="1899-12-31T17:20:00"/>
    <s v="161107T105"/>
  </r>
  <r>
    <x v="0"/>
    <x v="4"/>
    <d v="1899-12-31T17:30:00"/>
    <s v="161107T106"/>
  </r>
  <r>
    <x v="0"/>
    <x v="4"/>
    <d v="1899-12-31T17:40:00"/>
    <s v="161107T107"/>
  </r>
  <r>
    <x v="0"/>
    <x v="4"/>
    <d v="1899-12-31T17:50:00"/>
    <s v="161107T108"/>
  </r>
  <r>
    <x v="0"/>
    <x v="4"/>
    <d v="1899-12-31T18:00:00"/>
    <s v="161107T109"/>
  </r>
  <r>
    <x v="0"/>
    <x v="4"/>
    <d v="1899-12-31T18:10:00"/>
    <s v="161107T110"/>
  </r>
  <r>
    <x v="0"/>
    <x v="4"/>
    <d v="1899-12-31T18:20:00"/>
    <s v="161107T111"/>
  </r>
  <r>
    <x v="0"/>
    <x v="4"/>
    <d v="1899-12-31T18:30:00"/>
    <s v="161107T112"/>
  </r>
  <r>
    <x v="0"/>
    <x v="4"/>
    <d v="1899-12-31T18:40:00"/>
    <s v="161107T113"/>
  </r>
  <r>
    <x v="0"/>
    <x v="4"/>
    <d v="1899-12-31T18:50:00"/>
    <s v="161107T114"/>
  </r>
  <r>
    <x v="0"/>
    <x v="4"/>
    <d v="1899-12-31T19:00:00"/>
    <s v="161107T115"/>
  </r>
  <r>
    <x v="0"/>
    <x v="4"/>
    <d v="1899-12-31T19:10:00"/>
    <s v="161107T116"/>
  </r>
  <r>
    <x v="0"/>
    <x v="4"/>
    <d v="1899-12-31T19:20:00"/>
    <s v="161107T117"/>
  </r>
  <r>
    <x v="0"/>
    <x v="4"/>
    <d v="1899-12-31T19:30:00"/>
    <s v="161107T118"/>
  </r>
  <r>
    <x v="0"/>
    <x v="4"/>
    <d v="1899-12-31T19:40:00"/>
    <s v="161107T119"/>
  </r>
  <r>
    <x v="0"/>
    <x v="4"/>
    <d v="1899-12-31T19:50:00"/>
    <s v="161107T120"/>
  </r>
  <r>
    <x v="0"/>
    <x v="4"/>
    <d v="1899-12-31T20:00:00"/>
    <s v="161107T121"/>
  </r>
  <r>
    <x v="0"/>
    <x v="4"/>
    <d v="1899-12-31T20:10:00"/>
    <s v="161107T122"/>
  </r>
  <r>
    <x v="0"/>
    <x v="4"/>
    <d v="1899-12-31T20:20:00"/>
    <s v="161107T123"/>
  </r>
  <r>
    <x v="0"/>
    <x v="4"/>
    <d v="1899-12-31T20:30:00"/>
    <s v="161107T124"/>
  </r>
  <r>
    <x v="0"/>
    <x v="4"/>
    <d v="1899-12-31T20:40:00"/>
    <s v="161107T125"/>
  </r>
  <r>
    <x v="0"/>
    <x v="4"/>
    <d v="1899-12-31T20:50:00"/>
    <s v="161107T126"/>
  </r>
  <r>
    <x v="0"/>
    <x v="4"/>
    <d v="1899-12-31T21:00:00"/>
    <s v="161107T127"/>
  </r>
  <r>
    <x v="0"/>
    <x v="4"/>
    <d v="1899-12-31T21:10:00"/>
    <s v="161107T128"/>
  </r>
  <r>
    <x v="0"/>
    <x v="4"/>
    <d v="1899-12-31T21:20:00"/>
    <s v="161107T129"/>
  </r>
  <r>
    <x v="0"/>
    <x v="4"/>
    <d v="1899-12-31T21:30:00"/>
    <s v="161107T130"/>
  </r>
  <r>
    <x v="0"/>
    <x v="4"/>
    <d v="1899-12-31T21:40:00"/>
    <s v="161107T131"/>
  </r>
  <r>
    <x v="0"/>
    <x v="4"/>
    <d v="1899-12-31T21:50:00"/>
    <s v="161107T132"/>
  </r>
  <r>
    <x v="0"/>
    <x v="4"/>
    <d v="1899-12-31T22:00:00"/>
    <s v="161107T133"/>
  </r>
  <r>
    <x v="0"/>
    <x v="4"/>
    <d v="1899-12-31T22:10:00"/>
    <s v="161107T134"/>
  </r>
  <r>
    <x v="1"/>
    <x v="4"/>
    <d v="1899-12-31T22:20:00"/>
    <s v="161107T135"/>
  </r>
  <r>
    <x v="0"/>
    <x v="4"/>
    <d v="1899-12-31T22:30:00"/>
    <s v="161107T136"/>
  </r>
  <r>
    <x v="0"/>
    <x v="4"/>
    <d v="1899-12-31T22:40:00"/>
    <s v="161107T137"/>
  </r>
  <r>
    <x v="0"/>
    <x v="4"/>
    <d v="1899-12-31T22:50:00"/>
    <s v="161107T138"/>
  </r>
  <r>
    <x v="0"/>
    <x v="4"/>
    <d v="1899-12-31T23:00:00"/>
    <s v="161107T139"/>
  </r>
  <r>
    <x v="0"/>
    <x v="4"/>
    <d v="1899-12-31T23:10:00"/>
    <s v="161107T140"/>
  </r>
  <r>
    <x v="0"/>
    <x v="4"/>
    <d v="1899-12-31T23:20:00"/>
    <s v="161107T141"/>
  </r>
  <r>
    <x v="0"/>
    <x v="4"/>
    <d v="1899-12-31T23:30:00"/>
    <s v="161107T142"/>
  </r>
  <r>
    <x v="0"/>
    <x v="4"/>
    <d v="1899-12-31T23:40:00"/>
    <s v="161107T143"/>
  </r>
  <r>
    <x v="0"/>
    <x v="4"/>
    <d v="1899-12-31T23:50:00"/>
    <s v="161107T144"/>
  </r>
  <r>
    <x v="0"/>
    <x v="5"/>
    <d v="1900-01-01T00:00:00"/>
    <s v="161108T001"/>
  </r>
  <r>
    <x v="0"/>
    <x v="5"/>
    <d v="1899-12-30T00:10:00"/>
    <s v="161108T002"/>
  </r>
  <r>
    <x v="0"/>
    <x v="5"/>
    <d v="1899-12-30T00:20:00"/>
    <s v="161108T003"/>
  </r>
  <r>
    <x v="0"/>
    <x v="5"/>
    <d v="1899-12-30T00:30:00"/>
    <s v="161108T004"/>
  </r>
  <r>
    <x v="0"/>
    <x v="5"/>
    <d v="1899-12-30T00:40:00"/>
    <s v="161108T005"/>
  </r>
  <r>
    <x v="0"/>
    <x v="5"/>
    <d v="1899-12-30T00:50:00"/>
    <s v="161108T006"/>
  </r>
  <r>
    <x v="0"/>
    <x v="5"/>
    <d v="1899-12-30T01:00:00"/>
    <s v="161108T007"/>
  </r>
  <r>
    <x v="0"/>
    <x v="5"/>
    <d v="1899-12-30T01:10:00"/>
    <s v="161108T008"/>
  </r>
  <r>
    <x v="0"/>
    <x v="5"/>
    <d v="1899-12-30T01:20:00"/>
    <s v="161108T009"/>
  </r>
  <r>
    <x v="0"/>
    <x v="5"/>
    <d v="1899-12-30T01:30:00"/>
    <s v="161108T010"/>
  </r>
  <r>
    <x v="0"/>
    <x v="5"/>
    <d v="1899-12-30T01:40:00"/>
    <s v="161108T011"/>
  </r>
  <r>
    <x v="0"/>
    <x v="5"/>
    <d v="1899-12-30T01:50:00"/>
    <s v="161108T012"/>
  </r>
  <r>
    <x v="0"/>
    <x v="5"/>
    <d v="1899-12-30T02:00:00"/>
    <s v="161108T013"/>
  </r>
  <r>
    <x v="0"/>
    <x v="5"/>
    <d v="1899-12-30T02:10:00"/>
    <s v="161108T014"/>
  </r>
  <r>
    <x v="0"/>
    <x v="5"/>
    <d v="1899-12-30T02:20:00"/>
    <s v="161108T015"/>
  </r>
  <r>
    <x v="0"/>
    <x v="5"/>
    <d v="1899-12-30T02:30:00"/>
    <s v="161108T016"/>
  </r>
  <r>
    <x v="0"/>
    <x v="5"/>
    <d v="1899-12-30T02:40:00"/>
    <s v="161108T017"/>
  </r>
  <r>
    <x v="0"/>
    <x v="5"/>
    <d v="1899-12-30T02:50:00"/>
    <s v="161108T018"/>
  </r>
  <r>
    <x v="0"/>
    <x v="5"/>
    <d v="1899-12-30T03:00:00"/>
    <s v="161108T019"/>
  </r>
  <r>
    <x v="0"/>
    <x v="5"/>
    <d v="1899-12-30T03:10:00"/>
    <s v="161108T020"/>
  </r>
  <r>
    <x v="0"/>
    <x v="5"/>
    <d v="1899-12-30T03:20:00"/>
    <s v="161108T021"/>
  </r>
  <r>
    <x v="0"/>
    <x v="5"/>
    <d v="1899-12-30T03:30:00"/>
    <s v="161108T022"/>
  </r>
  <r>
    <x v="0"/>
    <x v="5"/>
    <d v="1899-12-30T03:40:00"/>
    <s v="161108T023"/>
  </r>
  <r>
    <x v="0"/>
    <x v="5"/>
    <d v="1899-12-30T03:50:00"/>
    <s v="161108T024"/>
  </r>
  <r>
    <x v="0"/>
    <x v="5"/>
    <d v="1899-12-30T04:00:00"/>
    <s v="161108T025"/>
  </r>
  <r>
    <x v="0"/>
    <x v="5"/>
    <d v="1899-12-30T04:10:00"/>
    <s v="161108T026"/>
  </r>
  <r>
    <x v="0"/>
    <x v="5"/>
    <d v="1899-12-30T04:20:00"/>
    <s v="161108T027"/>
  </r>
  <r>
    <x v="0"/>
    <x v="5"/>
    <d v="1899-12-30T04:30:00"/>
    <s v="161108T028"/>
  </r>
  <r>
    <x v="0"/>
    <x v="5"/>
    <d v="1899-12-30T04:40:00"/>
    <s v="161108T029"/>
  </r>
  <r>
    <x v="0"/>
    <x v="5"/>
    <d v="1899-12-30T04:50:00"/>
    <s v="161108T030"/>
  </r>
  <r>
    <x v="0"/>
    <x v="5"/>
    <d v="1899-12-30T05:00:00"/>
    <s v="161108T031"/>
  </r>
  <r>
    <x v="0"/>
    <x v="5"/>
    <d v="1899-12-30T05:10:00"/>
    <s v="161108T032"/>
  </r>
  <r>
    <x v="0"/>
    <x v="5"/>
    <d v="1899-12-30T05:20:00"/>
    <s v="161108T033"/>
  </r>
  <r>
    <x v="0"/>
    <x v="5"/>
    <d v="1899-12-30T05:30:00"/>
    <s v="161108T034"/>
  </r>
  <r>
    <x v="0"/>
    <x v="5"/>
    <d v="1899-12-30T05:40:00"/>
    <s v="161108T035"/>
  </r>
  <r>
    <x v="0"/>
    <x v="5"/>
    <d v="1899-12-30T05:50:00"/>
    <s v="161108T036"/>
  </r>
  <r>
    <x v="0"/>
    <x v="5"/>
    <d v="1899-12-30T06:00:00"/>
    <s v="161108T037"/>
  </r>
  <r>
    <x v="0"/>
    <x v="5"/>
    <d v="1899-12-30T06:10:00"/>
    <s v="161108T038"/>
  </r>
  <r>
    <x v="0"/>
    <x v="5"/>
    <d v="1899-12-30T06:20:00"/>
    <s v="161108T039"/>
  </r>
  <r>
    <x v="0"/>
    <x v="5"/>
    <d v="1899-12-30T06:30:00"/>
    <s v="161108T040"/>
  </r>
  <r>
    <x v="0"/>
    <x v="5"/>
    <d v="1899-12-30T06:40:00"/>
    <s v="161108T041"/>
  </r>
  <r>
    <x v="0"/>
    <x v="5"/>
    <d v="1899-12-30T06:50:00"/>
    <s v="161108T042"/>
  </r>
  <r>
    <x v="0"/>
    <x v="5"/>
    <d v="1899-12-30T07:00:00"/>
    <s v="161108T043"/>
  </r>
  <r>
    <x v="0"/>
    <x v="5"/>
    <d v="1899-12-30T07:10:00"/>
    <s v="161108T044"/>
  </r>
  <r>
    <x v="0"/>
    <x v="5"/>
    <d v="1899-12-30T07:20:00"/>
    <s v="161108T045"/>
  </r>
  <r>
    <x v="0"/>
    <x v="5"/>
    <d v="1899-12-30T07:30:00"/>
    <s v="161108T046"/>
  </r>
  <r>
    <x v="0"/>
    <x v="5"/>
    <d v="1899-12-30T07:40:00"/>
    <s v="161108T047"/>
  </r>
  <r>
    <x v="0"/>
    <x v="5"/>
    <d v="1899-12-30T07:50:00"/>
    <s v="161108T048"/>
  </r>
  <r>
    <x v="0"/>
    <x v="5"/>
    <d v="1899-12-30T08:00:00"/>
    <s v="161108T049"/>
  </r>
  <r>
    <x v="0"/>
    <x v="5"/>
    <d v="1899-12-30T08:10:00"/>
    <s v="161108T050"/>
  </r>
  <r>
    <x v="0"/>
    <x v="5"/>
    <d v="1899-12-30T08:20:00"/>
    <s v="161108T051"/>
  </r>
  <r>
    <x v="0"/>
    <x v="5"/>
    <d v="1899-12-30T08:30:00"/>
    <s v="161108T052"/>
  </r>
  <r>
    <x v="0"/>
    <x v="5"/>
    <d v="1899-12-30T08:40:00"/>
    <s v="161108T053"/>
  </r>
  <r>
    <x v="0"/>
    <x v="5"/>
    <d v="1899-12-30T08:50:00"/>
    <s v="161108T054"/>
  </r>
  <r>
    <x v="0"/>
    <x v="5"/>
    <d v="1899-12-30T09:00:00"/>
    <s v="161108T055"/>
  </r>
  <r>
    <x v="0"/>
    <x v="5"/>
    <d v="1899-12-30T09:10:00"/>
    <s v="161108T056"/>
  </r>
  <r>
    <x v="0"/>
    <x v="5"/>
    <d v="1899-12-30T09:20:00"/>
    <s v="161108T057"/>
  </r>
  <r>
    <x v="0"/>
    <x v="5"/>
    <d v="1899-12-30T09:30:00"/>
    <s v="161108T058"/>
  </r>
  <r>
    <x v="0"/>
    <x v="5"/>
    <d v="1899-12-30T09:40:00"/>
    <s v="161108T059"/>
  </r>
  <r>
    <x v="0"/>
    <x v="5"/>
    <d v="1899-12-30T09:50:00"/>
    <s v="161108T060"/>
  </r>
  <r>
    <x v="0"/>
    <x v="5"/>
    <d v="1899-12-30T10:00:00"/>
    <s v="161108T061"/>
  </r>
  <r>
    <x v="0"/>
    <x v="5"/>
    <d v="1899-12-30T10:10:00"/>
    <s v="161108T062"/>
  </r>
  <r>
    <x v="0"/>
    <x v="5"/>
    <d v="1899-12-30T10:20:00"/>
    <s v="161108T063"/>
  </r>
  <r>
    <x v="0"/>
    <x v="5"/>
    <d v="1899-12-30T10:30:00"/>
    <s v="161108T064"/>
  </r>
  <r>
    <x v="0"/>
    <x v="5"/>
    <d v="1899-12-30T10:40:00"/>
    <s v="161108T065"/>
  </r>
  <r>
    <x v="0"/>
    <x v="5"/>
    <d v="1899-12-30T10:50:00"/>
    <s v="161108T066"/>
  </r>
  <r>
    <x v="0"/>
    <x v="5"/>
    <d v="1899-12-30T11:00:00"/>
    <s v="161108T067"/>
  </r>
  <r>
    <x v="0"/>
    <x v="5"/>
    <d v="1899-12-30T11:10:00"/>
    <s v="161108T068"/>
  </r>
  <r>
    <x v="0"/>
    <x v="5"/>
    <d v="1899-12-30T11:20:00"/>
    <s v="161108T069"/>
  </r>
  <r>
    <x v="0"/>
    <x v="5"/>
    <d v="1899-12-30T11:30:00"/>
    <s v="161108T070"/>
  </r>
  <r>
    <x v="0"/>
    <x v="5"/>
    <d v="1899-12-30T11:40:00"/>
    <s v="161108T071"/>
  </r>
  <r>
    <x v="0"/>
    <x v="5"/>
    <d v="1899-12-30T11:50:00"/>
    <s v="161108T072"/>
  </r>
  <r>
    <x v="0"/>
    <x v="5"/>
    <d v="1899-12-30T12:00:00"/>
    <s v="161108T073"/>
  </r>
  <r>
    <x v="0"/>
    <x v="5"/>
    <d v="1899-12-30T12:10:00"/>
    <s v="161108T074"/>
  </r>
  <r>
    <x v="0"/>
    <x v="5"/>
    <d v="1899-12-30T12:20:00"/>
    <s v="161108T075"/>
  </r>
  <r>
    <x v="0"/>
    <x v="5"/>
    <d v="1899-12-30T12:30:00"/>
    <s v="161108T076"/>
  </r>
  <r>
    <x v="0"/>
    <x v="5"/>
    <d v="1899-12-30T12:40:00"/>
    <s v="161108T077"/>
  </r>
  <r>
    <x v="0"/>
    <x v="5"/>
    <d v="1899-12-30T12:50:00"/>
    <s v="161108T078"/>
  </r>
  <r>
    <x v="0"/>
    <x v="5"/>
    <d v="1899-12-30T13:00:00"/>
    <s v="161108T079"/>
  </r>
  <r>
    <x v="0"/>
    <x v="5"/>
    <d v="1899-12-30T13:10:00"/>
    <s v="161108T080"/>
  </r>
  <r>
    <x v="0"/>
    <x v="5"/>
    <d v="1899-12-30T13:20:00"/>
    <s v="161108T081"/>
  </r>
  <r>
    <x v="0"/>
    <x v="5"/>
    <d v="1899-12-30T13:30:00"/>
    <s v="161108T082"/>
  </r>
  <r>
    <x v="0"/>
    <x v="5"/>
    <d v="1899-12-30T13:40:00"/>
    <s v="161108T083"/>
  </r>
  <r>
    <x v="0"/>
    <x v="5"/>
    <d v="1899-12-30T13:50:00"/>
    <s v="161108T084"/>
  </r>
  <r>
    <x v="0"/>
    <x v="5"/>
    <d v="1899-12-30T14:00:00"/>
    <s v="161108T085"/>
  </r>
  <r>
    <x v="0"/>
    <x v="5"/>
    <d v="1899-12-30T14:10:00"/>
    <s v="161108T086"/>
  </r>
  <r>
    <x v="0"/>
    <x v="5"/>
    <d v="1899-12-30T14:20:00"/>
    <s v="161108T087"/>
  </r>
  <r>
    <x v="0"/>
    <x v="5"/>
    <d v="1899-12-30T14:30:00"/>
    <s v="161108T088"/>
  </r>
  <r>
    <x v="0"/>
    <x v="5"/>
    <d v="1899-12-30T14:40:00"/>
    <s v="161108T089"/>
  </r>
  <r>
    <x v="0"/>
    <x v="5"/>
    <d v="1899-12-30T14:50:00"/>
    <s v="161108T090"/>
  </r>
  <r>
    <x v="0"/>
    <x v="5"/>
    <d v="1899-12-30T15:00:00"/>
    <s v="161108T091"/>
  </r>
  <r>
    <x v="0"/>
    <x v="5"/>
    <d v="1899-12-30T15:10:00"/>
    <s v="161108T092"/>
  </r>
  <r>
    <x v="0"/>
    <x v="5"/>
    <d v="1899-12-30T15:20:00"/>
    <s v="161108T093"/>
  </r>
  <r>
    <x v="0"/>
    <x v="5"/>
    <d v="1899-12-30T15:30:00"/>
    <s v="161108T094"/>
  </r>
  <r>
    <x v="0"/>
    <x v="5"/>
    <d v="1899-12-30T15:40:00"/>
    <s v="161108T095"/>
  </r>
  <r>
    <x v="0"/>
    <x v="5"/>
    <d v="1899-12-30T15:50:00"/>
    <s v="161108T096"/>
  </r>
  <r>
    <x v="0"/>
    <x v="5"/>
    <d v="1899-12-30T16:00:00"/>
    <s v="161108T097"/>
  </r>
  <r>
    <x v="1"/>
    <x v="5"/>
    <d v="1899-12-30T16:10:00"/>
    <s v="161108T098"/>
  </r>
  <r>
    <x v="0"/>
    <x v="5"/>
    <d v="1899-12-30T16:20:00"/>
    <s v="161108T099"/>
  </r>
  <r>
    <x v="0"/>
    <x v="5"/>
    <d v="1899-12-30T16:30:00"/>
    <s v="161108T100"/>
  </r>
  <r>
    <x v="0"/>
    <x v="5"/>
    <d v="1899-12-30T16:40:00"/>
    <s v="161108T101"/>
  </r>
  <r>
    <x v="0"/>
    <x v="5"/>
    <d v="1899-12-30T16:50:00"/>
    <s v="161108T102"/>
  </r>
  <r>
    <x v="0"/>
    <x v="5"/>
    <d v="1899-12-30T17:00:00"/>
    <s v="161108T103"/>
  </r>
  <r>
    <x v="0"/>
    <x v="5"/>
    <d v="1899-12-30T17:10:00"/>
    <s v="161108T104"/>
  </r>
  <r>
    <x v="0"/>
    <x v="5"/>
    <d v="1899-12-30T17:20:00"/>
    <s v="161108T105"/>
  </r>
  <r>
    <x v="0"/>
    <x v="5"/>
    <d v="1899-12-30T17:30:00"/>
    <s v="161108T106"/>
  </r>
  <r>
    <x v="0"/>
    <x v="5"/>
    <d v="1899-12-30T17:40:00"/>
    <s v="161108T107"/>
  </r>
  <r>
    <x v="0"/>
    <x v="5"/>
    <d v="1899-12-30T17:50:00"/>
    <s v="161108T108"/>
  </r>
  <r>
    <x v="0"/>
    <x v="5"/>
    <d v="1899-12-30T18:00:00"/>
    <s v="161108T109"/>
  </r>
  <r>
    <x v="0"/>
    <x v="5"/>
    <d v="1899-12-30T18:10:00"/>
    <s v="161108T110"/>
  </r>
  <r>
    <x v="0"/>
    <x v="5"/>
    <d v="1899-12-30T18:20:00"/>
    <s v="161108T111"/>
  </r>
  <r>
    <x v="0"/>
    <x v="5"/>
    <d v="1899-12-30T18:30:00"/>
    <s v="161108T112"/>
  </r>
  <r>
    <x v="0"/>
    <x v="5"/>
    <d v="1899-12-30T18:40:00"/>
    <s v="161108T113"/>
  </r>
  <r>
    <x v="0"/>
    <x v="5"/>
    <d v="1899-12-30T18:50:00"/>
    <s v="161108T114"/>
  </r>
  <r>
    <x v="0"/>
    <x v="5"/>
    <d v="1899-12-30T19:00:00"/>
    <s v="161108T115"/>
  </r>
  <r>
    <x v="0"/>
    <x v="5"/>
    <d v="1899-12-30T19:10:00"/>
    <s v="161108T116"/>
  </r>
  <r>
    <x v="0"/>
    <x v="5"/>
    <d v="1899-12-30T19:20:00"/>
    <s v="161108T117"/>
  </r>
  <r>
    <x v="0"/>
    <x v="5"/>
    <d v="1899-12-30T19:30:00"/>
    <s v="161108T118"/>
  </r>
  <r>
    <x v="0"/>
    <x v="5"/>
    <d v="1899-12-30T19:40:00"/>
    <s v="161108T119"/>
  </r>
  <r>
    <x v="0"/>
    <x v="5"/>
    <d v="1899-12-30T19:50:00"/>
    <s v="161108T120"/>
  </r>
  <r>
    <x v="0"/>
    <x v="5"/>
    <d v="1899-12-30T20:00:00"/>
    <s v="161108T121"/>
  </r>
  <r>
    <x v="0"/>
    <x v="5"/>
    <d v="1899-12-30T20:10:00"/>
    <s v="161108T122"/>
  </r>
  <r>
    <x v="0"/>
    <x v="5"/>
    <d v="1899-12-30T20:20:00"/>
    <s v="161108T123"/>
  </r>
  <r>
    <x v="0"/>
    <x v="5"/>
    <d v="1899-12-30T20:30:00"/>
    <s v="161108T124"/>
  </r>
  <r>
    <x v="0"/>
    <x v="5"/>
    <d v="1899-12-30T20:40:00"/>
    <s v="161108T125"/>
  </r>
  <r>
    <x v="0"/>
    <x v="5"/>
    <d v="1899-12-30T20:50:00"/>
    <s v="161108T126"/>
  </r>
  <r>
    <x v="0"/>
    <x v="5"/>
    <d v="1899-12-30T21:00:00"/>
    <s v="161108T127"/>
  </r>
  <r>
    <x v="0"/>
    <x v="5"/>
    <d v="1899-12-30T21:10:00"/>
    <s v="161108T128"/>
  </r>
  <r>
    <x v="0"/>
    <x v="5"/>
    <d v="1899-12-30T21:20:00"/>
    <s v="161108T129"/>
  </r>
  <r>
    <x v="0"/>
    <x v="5"/>
    <d v="1899-12-30T21:30:00"/>
    <s v="161108T130"/>
  </r>
  <r>
    <x v="0"/>
    <x v="5"/>
    <d v="1899-12-30T21:40:00"/>
    <s v="161108T131"/>
  </r>
  <r>
    <x v="0"/>
    <x v="5"/>
    <d v="1899-12-30T21:50:00"/>
    <s v="161108T132"/>
  </r>
  <r>
    <x v="0"/>
    <x v="5"/>
    <d v="1899-12-30T22:00:00"/>
    <s v="161108T133"/>
  </r>
  <r>
    <x v="0"/>
    <x v="5"/>
    <d v="1899-12-30T22:10:00"/>
    <s v="161108T134"/>
  </r>
  <r>
    <x v="0"/>
    <x v="5"/>
    <d v="1899-12-30T22:20:00"/>
    <s v="161108T135"/>
  </r>
  <r>
    <x v="0"/>
    <x v="5"/>
    <d v="1899-12-30T22:30:00"/>
    <s v="161108T136"/>
  </r>
  <r>
    <x v="0"/>
    <x v="5"/>
    <d v="1899-12-30T22:40:00"/>
    <s v="161108T137"/>
  </r>
  <r>
    <x v="0"/>
    <x v="5"/>
    <d v="1899-12-30T22:50:00"/>
    <s v="161108T138"/>
  </r>
  <r>
    <x v="0"/>
    <x v="5"/>
    <d v="1899-12-30T23:00:00"/>
    <s v="161108T139"/>
  </r>
  <r>
    <x v="0"/>
    <x v="5"/>
    <d v="1899-12-30T23:10:00"/>
    <s v="161108T140"/>
  </r>
  <r>
    <x v="0"/>
    <x v="5"/>
    <d v="1899-12-30T23:20:00"/>
    <s v="161108T141"/>
  </r>
  <r>
    <x v="0"/>
    <x v="5"/>
    <d v="1899-12-30T23:30:00"/>
    <s v="161108T142"/>
  </r>
  <r>
    <x v="1"/>
    <x v="5"/>
    <d v="1899-12-30T23:40:00"/>
    <s v="161108T143"/>
  </r>
  <r>
    <x v="0"/>
    <x v="5"/>
    <d v="1899-12-30T23:50:00"/>
    <s v="161108T144"/>
  </r>
  <r>
    <x v="0"/>
    <x v="6"/>
    <d v="1899-12-30T00:00:00"/>
    <s v="161109T001"/>
  </r>
  <r>
    <x v="0"/>
    <x v="6"/>
    <d v="1899-12-30T00:10:00"/>
    <s v="161109T002"/>
  </r>
  <r>
    <x v="0"/>
    <x v="6"/>
    <d v="1899-12-30T00:20:00"/>
    <s v="161109T003"/>
  </r>
  <r>
    <x v="0"/>
    <x v="6"/>
    <d v="1899-12-30T00:30:00"/>
    <s v="161109T004"/>
  </r>
  <r>
    <x v="0"/>
    <x v="6"/>
    <d v="1899-12-30T00:40:00"/>
    <s v="161109T005"/>
  </r>
  <r>
    <x v="0"/>
    <x v="6"/>
    <d v="1899-12-30T00:50:00"/>
    <s v="161109T006"/>
  </r>
  <r>
    <x v="0"/>
    <x v="6"/>
    <d v="1899-12-30T01:00:00"/>
    <s v="161109T007"/>
  </r>
  <r>
    <x v="0"/>
    <x v="6"/>
    <d v="1899-12-30T01:10:00"/>
    <s v="161109T008"/>
  </r>
  <r>
    <x v="0"/>
    <x v="6"/>
    <d v="1899-12-30T01:20:00"/>
    <s v="161109T009"/>
  </r>
  <r>
    <x v="0"/>
    <x v="6"/>
    <d v="1899-12-30T01:30:00"/>
    <s v="161109T010"/>
  </r>
  <r>
    <x v="0"/>
    <x v="6"/>
    <d v="1899-12-30T01:40:00"/>
    <s v="161109T011"/>
  </r>
  <r>
    <x v="0"/>
    <x v="6"/>
    <d v="1899-12-30T01:50:00"/>
    <s v="161109T012"/>
  </r>
  <r>
    <x v="0"/>
    <x v="6"/>
    <d v="1899-12-30T02:00:00"/>
    <s v="161109T013"/>
  </r>
  <r>
    <x v="0"/>
    <x v="6"/>
    <d v="1899-12-30T02:10:00"/>
    <s v="161109T014"/>
  </r>
  <r>
    <x v="0"/>
    <x v="6"/>
    <d v="1899-12-30T02:20:00"/>
    <s v="161109T015"/>
  </r>
  <r>
    <x v="0"/>
    <x v="6"/>
    <d v="1899-12-30T02:30:00"/>
    <s v="161109T016"/>
  </r>
  <r>
    <x v="0"/>
    <x v="6"/>
    <d v="1899-12-30T02:40:00"/>
    <s v="161109T017"/>
  </r>
  <r>
    <x v="0"/>
    <x v="6"/>
    <d v="1899-12-30T02:50:00"/>
    <s v="161109T018"/>
  </r>
  <r>
    <x v="0"/>
    <x v="6"/>
    <d v="1899-12-30T03:00:00"/>
    <s v="161109T019"/>
  </r>
  <r>
    <x v="0"/>
    <x v="6"/>
    <d v="1899-12-30T03:10:00"/>
    <s v="161109T020"/>
  </r>
  <r>
    <x v="0"/>
    <x v="6"/>
    <d v="1899-12-30T03:20:00"/>
    <s v="161109T021"/>
  </r>
  <r>
    <x v="0"/>
    <x v="6"/>
    <d v="1899-12-30T03:30:00"/>
    <s v="161109T022"/>
  </r>
  <r>
    <x v="0"/>
    <x v="6"/>
    <d v="1899-12-30T03:40:00"/>
    <s v="161109T023"/>
  </r>
  <r>
    <x v="0"/>
    <x v="6"/>
    <d v="1899-12-30T03:50:00"/>
    <s v="161109T024"/>
  </r>
  <r>
    <x v="0"/>
    <x v="6"/>
    <d v="1899-12-30T04:00:00"/>
    <s v="161109T025"/>
  </r>
  <r>
    <x v="0"/>
    <x v="6"/>
    <d v="1899-12-30T04:10:00"/>
    <s v="161109T026"/>
  </r>
  <r>
    <x v="0"/>
    <x v="6"/>
    <d v="1899-12-30T04:20:00"/>
    <s v="161109T027"/>
  </r>
  <r>
    <x v="0"/>
    <x v="6"/>
    <d v="1899-12-30T04:30:00"/>
    <s v="161109T028"/>
  </r>
  <r>
    <x v="0"/>
    <x v="6"/>
    <d v="1899-12-30T04:40:00"/>
    <s v="161109T029"/>
  </r>
  <r>
    <x v="0"/>
    <x v="6"/>
    <d v="1899-12-30T04:50:00"/>
    <s v="161109T030"/>
  </r>
  <r>
    <x v="0"/>
    <x v="6"/>
    <d v="1899-12-30T05:00:00"/>
    <s v="161109T031"/>
  </r>
  <r>
    <x v="0"/>
    <x v="6"/>
    <d v="1899-12-30T05:10:00"/>
    <s v="161109T032"/>
  </r>
  <r>
    <x v="0"/>
    <x v="6"/>
    <d v="1899-12-30T05:20:00"/>
    <s v="161109T033"/>
  </r>
  <r>
    <x v="0"/>
    <x v="6"/>
    <d v="1899-12-30T05:30:00"/>
    <s v="161109T034"/>
  </r>
  <r>
    <x v="0"/>
    <x v="6"/>
    <d v="1899-12-30T05:40:00"/>
    <s v="161109T035"/>
  </r>
  <r>
    <x v="0"/>
    <x v="6"/>
    <d v="1899-12-30T05:50:00"/>
    <s v="161109T036"/>
  </r>
  <r>
    <x v="0"/>
    <x v="6"/>
    <d v="1899-12-30T06:00:00"/>
    <s v="161109T037"/>
  </r>
  <r>
    <x v="0"/>
    <x v="6"/>
    <d v="1899-12-30T06:10:00"/>
    <s v="161109T038"/>
  </r>
  <r>
    <x v="0"/>
    <x v="6"/>
    <d v="1899-12-30T06:20:00"/>
    <s v="161109T039"/>
  </r>
  <r>
    <x v="0"/>
    <x v="6"/>
    <d v="1899-12-30T06:30:00"/>
    <s v="161109T040"/>
  </r>
  <r>
    <x v="0"/>
    <x v="6"/>
    <d v="1899-12-30T06:40:00"/>
    <s v="161109T041"/>
  </r>
  <r>
    <x v="0"/>
    <x v="6"/>
    <d v="1899-12-30T06:50:00"/>
    <s v="161109T042"/>
  </r>
  <r>
    <x v="0"/>
    <x v="6"/>
    <d v="1899-12-30T07:00:00"/>
    <s v="161109T043"/>
  </r>
  <r>
    <x v="0"/>
    <x v="6"/>
    <d v="1899-12-30T07:10:00"/>
    <s v="161109T044"/>
  </r>
  <r>
    <x v="0"/>
    <x v="6"/>
    <d v="1899-12-30T07:20:00"/>
    <s v="161109T045"/>
  </r>
  <r>
    <x v="0"/>
    <x v="6"/>
    <d v="1899-12-30T07:30:00"/>
    <s v="161109T046"/>
  </r>
  <r>
    <x v="0"/>
    <x v="6"/>
    <d v="1899-12-30T07:40:00"/>
    <s v="161109T047"/>
  </r>
  <r>
    <x v="0"/>
    <x v="6"/>
    <d v="1899-12-30T07:50:00"/>
    <s v="161109T048"/>
  </r>
  <r>
    <x v="0"/>
    <x v="6"/>
    <d v="1899-12-30T08:00:00"/>
    <s v="161109T049"/>
  </r>
  <r>
    <x v="0"/>
    <x v="6"/>
    <d v="1899-12-30T08:10:00"/>
    <s v="161109T050"/>
  </r>
  <r>
    <x v="0"/>
    <x v="6"/>
    <d v="1899-12-30T08:20:00"/>
    <s v="161109T051"/>
  </r>
  <r>
    <x v="0"/>
    <x v="6"/>
    <d v="1899-12-30T08:30:00"/>
    <s v="161109T052"/>
  </r>
  <r>
    <x v="0"/>
    <x v="6"/>
    <d v="1899-12-30T08:40:00"/>
    <s v="161109T053"/>
  </r>
  <r>
    <x v="0"/>
    <x v="6"/>
    <d v="1899-12-30T08:50:00"/>
    <s v="161109T054"/>
  </r>
  <r>
    <x v="0"/>
    <x v="6"/>
    <d v="1899-12-30T09:00:00"/>
    <s v="161109T055"/>
  </r>
  <r>
    <x v="0"/>
    <x v="6"/>
    <d v="1899-12-30T09:10:00"/>
    <s v="161109T056"/>
  </r>
  <r>
    <x v="1"/>
    <x v="6"/>
    <d v="1899-12-30T09:20:00"/>
    <s v="161109T057"/>
  </r>
  <r>
    <x v="0"/>
    <x v="6"/>
    <d v="1899-12-30T09:30:00"/>
    <s v="161109T058"/>
  </r>
  <r>
    <x v="0"/>
    <x v="6"/>
    <d v="1899-12-30T09:40:00"/>
    <s v="161109T059"/>
  </r>
  <r>
    <x v="0"/>
    <x v="6"/>
    <d v="1899-12-30T09:50:00"/>
    <s v="161109T060"/>
  </r>
  <r>
    <x v="0"/>
    <x v="6"/>
    <d v="1899-12-30T10:00:00"/>
    <s v="161109T061"/>
  </r>
  <r>
    <x v="0"/>
    <x v="6"/>
    <d v="1899-12-30T10:10:00"/>
    <s v="161109T062"/>
  </r>
  <r>
    <x v="0"/>
    <x v="6"/>
    <d v="1899-12-30T10:20:00"/>
    <s v="161109T063"/>
  </r>
  <r>
    <x v="0"/>
    <x v="6"/>
    <d v="1899-12-30T10:30:00"/>
    <s v="161109T064"/>
  </r>
  <r>
    <x v="0"/>
    <x v="6"/>
    <d v="1899-12-30T10:40:00"/>
    <s v="161109T065"/>
  </r>
  <r>
    <x v="0"/>
    <x v="6"/>
    <d v="1899-12-30T10:50:00"/>
    <s v="161109T066"/>
  </r>
  <r>
    <x v="0"/>
    <x v="6"/>
    <d v="1899-12-30T11:00:00"/>
    <s v="161109T067"/>
  </r>
  <r>
    <x v="0"/>
    <x v="6"/>
    <d v="1899-12-30T11:10:00"/>
    <s v="161109T068"/>
  </r>
  <r>
    <x v="0"/>
    <x v="6"/>
    <d v="1899-12-30T11:20:00"/>
    <s v="161109T069"/>
  </r>
  <r>
    <x v="0"/>
    <x v="6"/>
    <d v="1899-12-30T11:30:00"/>
    <s v="161109T070"/>
  </r>
  <r>
    <x v="0"/>
    <x v="6"/>
    <d v="1899-12-30T11:40:00"/>
    <s v="161109T071"/>
  </r>
  <r>
    <x v="0"/>
    <x v="6"/>
    <d v="1899-12-30T11:50:00"/>
    <s v="161109T072"/>
  </r>
  <r>
    <x v="0"/>
    <x v="6"/>
    <d v="1899-12-30T12:00:00"/>
    <s v="161109T073"/>
  </r>
  <r>
    <x v="0"/>
    <x v="6"/>
    <d v="1899-12-30T12:10:00"/>
    <s v="161109T074"/>
  </r>
  <r>
    <x v="0"/>
    <x v="6"/>
    <d v="1899-12-30T12:20:00"/>
    <s v="161109T075"/>
  </r>
  <r>
    <x v="0"/>
    <x v="6"/>
    <d v="1899-12-30T12:30:00"/>
    <s v="161109T076"/>
  </r>
  <r>
    <x v="0"/>
    <x v="6"/>
    <d v="1899-12-30T12:40:00"/>
    <s v="161109T077"/>
  </r>
  <r>
    <x v="0"/>
    <x v="6"/>
    <d v="1899-12-30T12:50:00"/>
    <s v="161109T078"/>
  </r>
  <r>
    <x v="0"/>
    <x v="6"/>
    <d v="1899-12-30T13:00:00"/>
    <s v="161109T079"/>
  </r>
  <r>
    <x v="0"/>
    <x v="6"/>
    <d v="1899-12-30T13:10:00"/>
    <s v="161109T080"/>
  </r>
  <r>
    <x v="0"/>
    <x v="6"/>
    <d v="1899-12-30T13:20:00"/>
    <s v="161109T081"/>
  </r>
  <r>
    <x v="0"/>
    <x v="6"/>
    <d v="1899-12-30T13:30:00"/>
    <s v="161109T082"/>
  </r>
  <r>
    <x v="0"/>
    <x v="6"/>
    <d v="1899-12-30T13:40:00"/>
    <s v="161109T083"/>
  </r>
  <r>
    <x v="0"/>
    <x v="6"/>
    <d v="1899-12-30T13:50:00"/>
    <s v="161109T084"/>
  </r>
  <r>
    <x v="0"/>
    <x v="6"/>
    <d v="1899-12-30T14:00:00"/>
    <s v="161109T085"/>
  </r>
  <r>
    <x v="0"/>
    <x v="6"/>
    <d v="1899-12-30T14:10:00"/>
    <s v="161109T086"/>
  </r>
  <r>
    <x v="0"/>
    <x v="6"/>
    <d v="1899-12-30T14:20:00"/>
    <s v="161109T087"/>
  </r>
  <r>
    <x v="0"/>
    <x v="6"/>
    <d v="1899-12-30T14:30:00"/>
    <s v="161109T088"/>
  </r>
  <r>
    <x v="0"/>
    <x v="6"/>
    <d v="1899-12-30T14:40:00"/>
    <s v="161109T089"/>
  </r>
  <r>
    <x v="0"/>
    <x v="6"/>
    <d v="1899-12-30T14:50:00"/>
    <s v="161109T090"/>
  </r>
  <r>
    <x v="0"/>
    <x v="6"/>
    <d v="1899-12-30T15:00:00"/>
    <s v="161109T091"/>
  </r>
  <r>
    <x v="0"/>
    <x v="6"/>
    <d v="1899-12-30T15:10:00"/>
    <s v="161109T092"/>
  </r>
  <r>
    <x v="0"/>
    <x v="6"/>
    <d v="1899-12-30T15:20:00"/>
    <s v="161109T093"/>
  </r>
  <r>
    <x v="0"/>
    <x v="6"/>
    <d v="1899-12-30T15:30:00"/>
    <s v="161109T094"/>
  </r>
  <r>
    <x v="0"/>
    <x v="6"/>
    <d v="1899-12-30T15:40:00"/>
    <s v="161109T095"/>
  </r>
  <r>
    <x v="0"/>
    <x v="6"/>
    <d v="1899-12-30T15:50:00"/>
    <s v="161109T096"/>
  </r>
  <r>
    <x v="0"/>
    <x v="6"/>
    <d v="1899-12-30T16:00:00"/>
    <s v="161109T097"/>
  </r>
  <r>
    <x v="0"/>
    <x v="6"/>
    <d v="1899-12-30T16:10:00"/>
    <s v="161109T098"/>
  </r>
  <r>
    <x v="0"/>
    <x v="6"/>
    <d v="1899-12-30T16:20:00"/>
    <s v="161109T099"/>
  </r>
  <r>
    <x v="0"/>
    <x v="6"/>
    <d v="1899-12-30T16:30:00"/>
    <s v="161109T100"/>
  </r>
  <r>
    <x v="0"/>
    <x v="6"/>
    <d v="1899-12-30T16:40:00"/>
    <s v="161109T101"/>
  </r>
  <r>
    <x v="0"/>
    <x v="6"/>
    <d v="1899-12-30T16:50:00"/>
    <s v="161109T102"/>
  </r>
  <r>
    <x v="0"/>
    <x v="6"/>
    <d v="1899-12-30T17:00:00"/>
    <s v="161109T103"/>
  </r>
  <r>
    <x v="0"/>
    <x v="6"/>
    <d v="1899-12-30T17:10:00"/>
    <s v="161109T104"/>
  </r>
  <r>
    <x v="0"/>
    <x v="6"/>
    <d v="1899-12-30T17:20:00"/>
    <s v="161109T105"/>
  </r>
  <r>
    <x v="0"/>
    <x v="6"/>
    <d v="1899-12-30T17:30:00"/>
    <s v="161109T106"/>
  </r>
  <r>
    <x v="0"/>
    <x v="6"/>
    <d v="1899-12-30T17:40:00"/>
    <s v="161109T107"/>
  </r>
  <r>
    <x v="0"/>
    <x v="6"/>
    <d v="1899-12-30T17:50:00"/>
    <s v="161109T108"/>
  </r>
  <r>
    <x v="0"/>
    <x v="6"/>
    <d v="1899-12-30T18:00:00"/>
    <s v="161109T109"/>
  </r>
  <r>
    <x v="0"/>
    <x v="6"/>
    <d v="1899-12-30T18:10:00"/>
    <s v="161109T110"/>
  </r>
  <r>
    <x v="0"/>
    <x v="6"/>
    <d v="1899-12-30T18:20:00"/>
    <s v="161109T111"/>
  </r>
  <r>
    <x v="0"/>
    <x v="6"/>
    <d v="1899-12-30T18:30:00"/>
    <s v="161109T112"/>
  </r>
  <r>
    <x v="0"/>
    <x v="6"/>
    <d v="1899-12-30T18:40:00"/>
    <s v="161109T113"/>
  </r>
  <r>
    <x v="0"/>
    <x v="6"/>
    <d v="1899-12-30T18:50:00"/>
    <s v="161109T114"/>
  </r>
  <r>
    <x v="0"/>
    <x v="6"/>
    <d v="1899-12-30T19:00:00"/>
    <s v="161109T115"/>
  </r>
  <r>
    <x v="0"/>
    <x v="6"/>
    <d v="1899-12-30T19:10:00"/>
    <s v="161109T116"/>
  </r>
  <r>
    <x v="0"/>
    <x v="6"/>
    <d v="1899-12-30T19:20:00"/>
    <s v="161109T117"/>
  </r>
  <r>
    <x v="0"/>
    <x v="6"/>
    <d v="1899-12-30T19:30:00"/>
    <s v="161109T118"/>
  </r>
  <r>
    <x v="0"/>
    <x v="6"/>
    <d v="1899-12-30T19:40:00"/>
    <s v="161109T119"/>
  </r>
  <r>
    <x v="0"/>
    <x v="6"/>
    <d v="1899-12-30T19:50:00"/>
    <s v="161109T120"/>
  </r>
  <r>
    <x v="0"/>
    <x v="6"/>
    <d v="1899-12-30T20:00:00"/>
    <s v="161109T121"/>
  </r>
  <r>
    <x v="0"/>
    <x v="6"/>
    <d v="1899-12-30T20:10:00"/>
    <s v="161109T122"/>
  </r>
  <r>
    <x v="0"/>
    <x v="6"/>
    <d v="1899-12-30T20:20:00"/>
    <s v="161109T123"/>
  </r>
  <r>
    <x v="0"/>
    <x v="6"/>
    <d v="1899-12-30T20:30:00"/>
    <s v="161109T124"/>
  </r>
  <r>
    <x v="0"/>
    <x v="6"/>
    <d v="1899-12-30T20:40:00"/>
    <s v="161109T125"/>
  </r>
  <r>
    <x v="0"/>
    <x v="6"/>
    <d v="1899-12-30T20:50:00"/>
    <s v="161109T126"/>
  </r>
  <r>
    <x v="0"/>
    <x v="6"/>
    <d v="1899-12-30T21:00:00"/>
    <s v="161109T127"/>
  </r>
  <r>
    <x v="0"/>
    <x v="6"/>
    <d v="1899-12-30T21:10:00"/>
    <s v="161109T128"/>
  </r>
  <r>
    <x v="0"/>
    <x v="6"/>
    <d v="1899-12-30T21:20:00"/>
    <s v="161109T129"/>
  </r>
  <r>
    <x v="0"/>
    <x v="6"/>
    <d v="1899-12-30T21:30:00"/>
    <s v="161109T130"/>
  </r>
  <r>
    <x v="0"/>
    <x v="6"/>
    <d v="1899-12-30T21:40:00"/>
    <s v="161109T131"/>
  </r>
  <r>
    <x v="0"/>
    <x v="6"/>
    <d v="1899-12-30T21:50:00"/>
    <s v="161109T132"/>
  </r>
  <r>
    <x v="0"/>
    <x v="6"/>
    <d v="1899-12-30T22:00:00"/>
    <s v="161109T133"/>
  </r>
  <r>
    <x v="0"/>
    <x v="6"/>
    <d v="1899-12-30T22:10:00"/>
    <s v="161109T134"/>
  </r>
  <r>
    <x v="0"/>
    <x v="6"/>
    <d v="1899-12-30T22:20:00"/>
    <s v="161109T135"/>
  </r>
  <r>
    <x v="0"/>
    <x v="6"/>
    <d v="1899-12-30T22:30:00"/>
    <s v="161109T136"/>
  </r>
  <r>
    <x v="0"/>
    <x v="6"/>
    <d v="1899-12-30T22:40:00"/>
    <s v="161109T137"/>
  </r>
  <r>
    <x v="0"/>
    <x v="6"/>
    <d v="1899-12-30T22:50:00"/>
    <s v="161109T138"/>
  </r>
  <r>
    <x v="0"/>
    <x v="6"/>
    <d v="1899-12-30T23:00:00"/>
    <s v="161109T139"/>
  </r>
  <r>
    <x v="0"/>
    <x v="6"/>
    <d v="1899-12-30T23:10:00"/>
    <s v="161109T140"/>
  </r>
  <r>
    <x v="0"/>
    <x v="6"/>
    <d v="1899-12-30T23:20:00"/>
    <s v="161109T141"/>
  </r>
  <r>
    <x v="0"/>
    <x v="6"/>
    <d v="1899-12-30T23:30:00"/>
    <s v="161109T142"/>
  </r>
  <r>
    <x v="0"/>
    <x v="6"/>
    <d v="1899-12-30T23:40:00"/>
    <s v="161109T143"/>
  </r>
  <r>
    <x v="0"/>
    <x v="6"/>
    <d v="1899-12-30T23:50:00"/>
    <s v="161109T144"/>
  </r>
  <r>
    <x v="2"/>
    <x v="7"/>
    <m/>
    <m/>
  </r>
  <r>
    <x v="2"/>
    <x v="7"/>
    <m/>
    <m/>
  </r>
  <r>
    <x v="2"/>
    <x v="7"/>
    <m/>
    <m/>
  </r>
  <r>
    <x v="2"/>
    <x v="7"/>
    <m/>
    <m/>
  </r>
  <r>
    <x v="2"/>
    <x v="7"/>
    <m/>
    <m/>
  </r>
  <r>
    <x v="2"/>
    <x v="7"/>
    <m/>
    <m/>
  </r>
  <r>
    <x v="2"/>
    <x v="7"/>
    <m/>
    <m/>
  </r>
  <r>
    <x v="2"/>
    <x v="7"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016">
  <r>
    <n v="1"/>
    <s v="161102T001"/>
    <x v="0"/>
    <d v="2016-11-02T00:00:00"/>
    <d v="1899-12-30T00:00:00"/>
    <s v="N"/>
    <n v="9"/>
  </r>
  <r>
    <n v="2"/>
    <s v="161102T002"/>
    <x v="0"/>
    <d v="2016-11-02T00:00:00"/>
    <d v="1899-12-30T00:10:00"/>
    <s v="N"/>
    <n v="8"/>
  </r>
  <r>
    <n v="3"/>
    <s v="161102T003"/>
    <x v="0"/>
    <d v="2016-11-02T00:00:00"/>
    <d v="1899-12-30T00:20:00"/>
    <s v="N"/>
    <n v="7"/>
  </r>
  <r>
    <n v="4"/>
    <s v="161102T004"/>
    <x v="0"/>
    <d v="2016-11-02T00:00:00"/>
    <d v="1899-12-30T00:30:00"/>
    <s v="N"/>
    <n v="9"/>
  </r>
  <r>
    <n v="5"/>
    <s v="161102T005"/>
    <x v="0"/>
    <d v="2016-11-02T00:00:00"/>
    <d v="1899-12-30T00:40:00"/>
    <s v="N"/>
    <n v="9"/>
  </r>
  <r>
    <n v="6"/>
    <s v="161102T006"/>
    <x v="0"/>
    <d v="2016-11-02T00:00:00"/>
    <d v="1899-12-30T00:50:00"/>
    <s v="N"/>
    <n v="11"/>
  </r>
  <r>
    <n v="7"/>
    <s v="161102T007"/>
    <x v="0"/>
    <d v="2016-11-02T00:00:00"/>
    <d v="1899-12-30T01:00:00"/>
    <s v="N"/>
    <n v="7"/>
  </r>
  <r>
    <n v="8"/>
    <s v="161102T008"/>
    <x v="0"/>
    <d v="2016-11-02T00:00:00"/>
    <d v="1899-12-30T01:10:00"/>
    <s v="N"/>
    <n v="10"/>
  </r>
  <r>
    <n v="9"/>
    <s v="161102T009"/>
    <x v="0"/>
    <d v="2016-11-02T00:00:00"/>
    <d v="1899-12-30T01:20:00"/>
    <s v="N"/>
    <n v="8"/>
  </r>
  <r>
    <n v="10"/>
    <s v="161102T010"/>
    <x v="0"/>
    <d v="2016-11-02T00:00:00"/>
    <d v="1899-12-30T01:30:00"/>
    <s v="N"/>
    <n v="6"/>
  </r>
  <r>
    <n v="11"/>
    <s v="161102T011"/>
    <x v="0"/>
    <d v="2016-11-02T00:00:00"/>
    <d v="1899-12-30T01:40:00"/>
    <s v="N"/>
    <n v="9"/>
  </r>
  <r>
    <n v="12"/>
    <s v="161102T012"/>
    <x v="0"/>
    <d v="2016-11-02T00:00:00"/>
    <d v="1899-12-30T01:50:00"/>
    <s v="N"/>
    <n v="11"/>
  </r>
  <r>
    <n v="13"/>
    <s v="161102T013"/>
    <x v="0"/>
    <d v="2016-11-02T00:00:00"/>
    <d v="1899-12-30T02:00:00"/>
    <s v="N"/>
    <n v="9"/>
  </r>
  <r>
    <n v="14"/>
    <s v="161102T014"/>
    <x v="0"/>
    <d v="2016-11-02T00:00:00"/>
    <d v="1899-12-30T02:10:00"/>
    <s v="N"/>
    <n v="9"/>
  </r>
  <r>
    <n v="15"/>
    <s v="161102T015"/>
    <x v="0"/>
    <d v="2016-11-02T00:00:00"/>
    <d v="1899-12-30T02:20:00"/>
    <s v="N"/>
    <n v="8"/>
  </r>
  <r>
    <n v="16"/>
    <s v="161102T016"/>
    <x v="0"/>
    <d v="2016-11-02T00:00:00"/>
    <d v="1899-12-30T02:30:00"/>
    <s v="N"/>
    <n v="10"/>
  </r>
  <r>
    <n v="17"/>
    <s v="161102T017"/>
    <x v="0"/>
    <d v="2016-11-02T00:00:00"/>
    <d v="1899-12-30T02:40:00"/>
    <s v="N"/>
    <n v="8"/>
  </r>
  <r>
    <n v="18"/>
    <s v="161102T018"/>
    <x v="0"/>
    <d v="2016-11-02T00:00:00"/>
    <d v="1899-12-30T02:50:00"/>
    <s v="N"/>
    <n v="6"/>
  </r>
  <r>
    <n v="19"/>
    <s v="161102T019"/>
    <x v="0"/>
    <d v="2016-11-02T00:00:00"/>
    <d v="1899-12-30T03:00:00"/>
    <s v="N"/>
    <n v="11"/>
  </r>
  <r>
    <n v="20"/>
    <s v="161102T020"/>
    <x v="0"/>
    <d v="2016-11-02T00:00:00"/>
    <d v="1899-12-30T03:10:00"/>
    <s v="N"/>
    <n v="8"/>
  </r>
  <r>
    <n v="21"/>
    <s v="161102T021"/>
    <x v="0"/>
    <d v="2016-11-02T00:00:00"/>
    <d v="1899-12-30T03:20:00"/>
    <s v="N"/>
    <n v="7"/>
  </r>
  <r>
    <n v="22"/>
    <s v="161102T022"/>
    <x v="0"/>
    <d v="2016-11-02T00:00:00"/>
    <d v="1899-12-30T03:30:00"/>
    <s v="N"/>
    <n v="11"/>
  </r>
  <r>
    <n v="23"/>
    <s v="161102T023"/>
    <x v="0"/>
    <d v="2016-11-02T00:00:00"/>
    <d v="1899-12-30T03:40:00"/>
    <s v="N"/>
    <n v="10"/>
  </r>
  <r>
    <n v="24"/>
    <s v="161102T024"/>
    <x v="0"/>
    <d v="2016-11-02T00:00:00"/>
    <d v="1899-12-30T03:50:00"/>
    <s v="N"/>
    <n v="10"/>
  </r>
  <r>
    <n v="25"/>
    <s v="161102T025"/>
    <x v="0"/>
    <d v="2016-11-02T00:00:00"/>
    <d v="1899-12-30T04:00:00"/>
    <s v="N"/>
    <n v="11"/>
  </r>
  <r>
    <n v="26"/>
    <s v="161102T026"/>
    <x v="0"/>
    <d v="2016-11-02T00:00:00"/>
    <d v="1899-12-30T04:10:00"/>
    <s v="N"/>
    <n v="7"/>
  </r>
  <r>
    <n v="27"/>
    <s v="161102T027"/>
    <x v="0"/>
    <d v="2016-11-02T00:00:00"/>
    <d v="1899-12-30T04:20:00"/>
    <s v="N"/>
    <n v="10"/>
  </r>
  <r>
    <n v="28"/>
    <s v="161102T028"/>
    <x v="0"/>
    <d v="2016-11-02T00:00:00"/>
    <d v="1899-12-30T04:30:00"/>
    <s v="N"/>
    <n v="10"/>
  </r>
  <r>
    <n v="29"/>
    <s v="161102T029"/>
    <x v="0"/>
    <d v="2016-11-02T00:00:00"/>
    <d v="1899-12-30T04:40:00"/>
    <s v="N"/>
    <n v="8"/>
  </r>
  <r>
    <n v="30"/>
    <s v="161102T030"/>
    <x v="0"/>
    <d v="2016-11-02T00:00:00"/>
    <d v="1899-12-30T04:50:00"/>
    <s v="N"/>
    <n v="10"/>
  </r>
  <r>
    <n v="31"/>
    <s v="161102T031"/>
    <x v="0"/>
    <d v="2016-11-02T00:00:00"/>
    <d v="1899-12-30T05:00:00"/>
    <s v="N"/>
    <n v="9"/>
  </r>
  <r>
    <n v="32"/>
    <s v="161102T032"/>
    <x v="0"/>
    <d v="2016-11-02T00:00:00"/>
    <d v="1899-12-30T05:10:00"/>
    <s v="N"/>
    <n v="6"/>
  </r>
  <r>
    <n v="33"/>
    <s v="161102T033"/>
    <x v="0"/>
    <d v="2016-11-02T00:00:00"/>
    <d v="1899-12-30T05:20:00"/>
    <s v="N"/>
    <n v="8"/>
  </r>
  <r>
    <n v="34"/>
    <s v="161102T034"/>
    <x v="0"/>
    <d v="2016-11-02T00:00:00"/>
    <d v="1899-12-30T05:30:00"/>
    <s v="N"/>
    <n v="8"/>
  </r>
  <r>
    <n v="35"/>
    <s v="161102T035"/>
    <x v="0"/>
    <d v="2016-11-02T00:00:00"/>
    <d v="1899-12-30T05:40:00"/>
    <s v="N"/>
    <n v="8"/>
  </r>
  <r>
    <n v="36"/>
    <s v="161102T036"/>
    <x v="0"/>
    <d v="2016-11-02T00:00:00"/>
    <d v="1899-12-30T05:50:00"/>
    <s v="N"/>
    <n v="9"/>
  </r>
  <r>
    <n v="37"/>
    <s v="161102T037"/>
    <x v="0"/>
    <d v="2016-11-02T00:00:00"/>
    <d v="1899-12-30T06:00:00"/>
    <s v="F"/>
    <n v="9"/>
  </r>
  <r>
    <n v="38"/>
    <s v="161102T038"/>
    <x v="0"/>
    <d v="2016-11-02T00:00:00"/>
    <d v="1899-12-30T06:10:00"/>
    <s v="F"/>
    <n v="7"/>
  </r>
  <r>
    <n v="39"/>
    <s v="161102T039"/>
    <x v="0"/>
    <d v="2016-11-02T00:00:00"/>
    <d v="1899-12-30T06:20:00"/>
    <s v="F"/>
    <n v="6"/>
  </r>
  <r>
    <n v="40"/>
    <s v="161102T040"/>
    <x v="0"/>
    <d v="2016-11-02T00:00:00"/>
    <d v="1899-12-30T06:30:00"/>
    <s v="F"/>
    <n v="8"/>
  </r>
  <r>
    <n v="41"/>
    <s v="161102T041"/>
    <x v="0"/>
    <d v="2016-11-02T00:00:00"/>
    <d v="1899-12-30T06:40:00"/>
    <s v="F"/>
    <n v="10"/>
  </r>
  <r>
    <n v="42"/>
    <s v="161102T042"/>
    <x v="0"/>
    <d v="2016-11-02T00:00:00"/>
    <d v="1899-12-30T06:50:00"/>
    <s v="F"/>
    <n v="7"/>
  </r>
  <r>
    <n v="43"/>
    <s v="161102T043"/>
    <x v="0"/>
    <d v="2016-11-02T00:00:00"/>
    <d v="1899-12-30T07:00:00"/>
    <s v="F"/>
    <n v="6"/>
  </r>
  <r>
    <n v="44"/>
    <s v="161102T044"/>
    <x v="0"/>
    <d v="2016-11-02T00:00:00"/>
    <d v="1899-12-30T07:10:00"/>
    <s v="F"/>
    <n v="9"/>
  </r>
  <r>
    <n v="45"/>
    <s v="161102T045"/>
    <x v="0"/>
    <d v="2016-11-02T00:00:00"/>
    <d v="1899-12-30T07:20:00"/>
    <s v="F"/>
    <n v="6"/>
  </r>
  <r>
    <n v="46"/>
    <s v="161102T046"/>
    <x v="0"/>
    <d v="2016-11-02T00:00:00"/>
    <d v="1899-12-30T07:30:00"/>
    <s v="F"/>
    <n v="9"/>
  </r>
  <r>
    <n v="47"/>
    <s v="161102T047"/>
    <x v="0"/>
    <d v="2016-11-02T00:00:00"/>
    <d v="1899-12-30T07:40:00"/>
    <s v="F"/>
    <n v="9"/>
  </r>
  <r>
    <n v="48"/>
    <s v="161102T048"/>
    <x v="0"/>
    <d v="2016-11-02T00:00:00"/>
    <d v="1899-12-30T07:50:00"/>
    <s v="F"/>
    <n v="11"/>
  </r>
  <r>
    <n v="49"/>
    <s v="161102T049"/>
    <x v="0"/>
    <d v="2016-11-02T00:00:00"/>
    <d v="1899-12-30T08:00:00"/>
    <s v="F"/>
    <n v="6"/>
  </r>
  <r>
    <n v="50"/>
    <s v="161102T050"/>
    <x v="0"/>
    <d v="2016-11-02T00:00:00"/>
    <d v="1899-12-30T08:10:00"/>
    <s v="F"/>
    <n v="8"/>
  </r>
  <r>
    <n v="51"/>
    <s v="161102T051"/>
    <x v="0"/>
    <d v="2016-11-02T00:00:00"/>
    <d v="1899-12-30T08:20:00"/>
    <s v="F"/>
    <n v="11"/>
  </r>
  <r>
    <n v="52"/>
    <s v="161102T052"/>
    <x v="0"/>
    <d v="2016-11-02T00:00:00"/>
    <d v="1899-12-30T08:30:00"/>
    <s v="F"/>
    <n v="10"/>
  </r>
  <r>
    <n v="53"/>
    <s v="161102T053"/>
    <x v="1"/>
    <d v="2016-11-02T00:00:00"/>
    <d v="1899-12-30T08:40:00"/>
    <s v="F"/>
    <n v="7"/>
  </r>
  <r>
    <n v="54"/>
    <s v="161102T054"/>
    <x v="1"/>
    <d v="2016-11-02T00:00:00"/>
    <d v="1899-12-30T08:50:00"/>
    <s v="F"/>
    <n v="11"/>
  </r>
  <r>
    <n v="55"/>
    <s v="161102T055"/>
    <x v="0"/>
    <d v="2016-11-02T00:00:00"/>
    <d v="1899-12-30T09:00:00"/>
    <s v="F"/>
    <n v="7"/>
  </r>
  <r>
    <n v="56"/>
    <s v="161102T056"/>
    <x v="0"/>
    <d v="2016-11-02T00:00:00"/>
    <d v="1899-12-30T09:10:00"/>
    <s v="F"/>
    <n v="10"/>
  </r>
  <r>
    <n v="57"/>
    <s v="161102T057"/>
    <x v="0"/>
    <d v="2016-11-02T00:00:00"/>
    <d v="1899-12-30T09:20:00"/>
    <s v="F"/>
    <n v="9"/>
  </r>
  <r>
    <n v="58"/>
    <s v="161102T058"/>
    <x v="0"/>
    <d v="2016-11-02T00:00:00"/>
    <d v="1899-12-30T09:30:00"/>
    <s v="F"/>
    <n v="10"/>
  </r>
  <r>
    <n v="59"/>
    <s v="161102T059"/>
    <x v="0"/>
    <d v="2016-11-02T00:00:00"/>
    <d v="1899-12-30T09:40:00"/>
    <s v="F"/>
    <n v="9"/>
  </r>
  <r>
    <n v="60"/>
    <s v="161102T060"/>
    <x v="0"/>
    <d v="2016-11-02T00:00:00"/>
    <d v="1899-12-30T09:50:00"/>
    <s v="F"/>
    <n v="6"/>
  </r>
  <r>
    <n v="61"/>
    <s v="161102T061"/>
    <x v="0"/>
    <d v="2016-11-02T00:00:00"/>
    <d v="1899-12-30T10:00:00"/>
    <s v="F"/>
    <n v="10"/>
  </r>
  <r>
    <n v="62"/>
    <s v="161102T062"/>
    <x v="0"/>
    <d v="2016-11-02T00:00:00"/>
    <d v="1899-12-30T10:10:00"/>
    <s v="F"/>
    <n v="8"/>
  </r>
  <r>
    <n v="63"/>
    <s v="161102T063"/>
    <x v="0"/>
    <d v="2016-11-02T00:00:00"/>
    <d v="1899-12-30T10:20:00"/>
    <s v="F"/>
    <n v="11"/>
  </r>
  <r>
    <n v="64"/>
    <s v="161102T064"/>
    <x v="0"/>
    <d v="2016-11-02T00:00:00"/>
    <d v="1899-12-30T10:30:00"/>
    <s v="F"/>
    <n v="11"/>
  </r>
  <r>
    <n v="65"/>
    <s v="161102T065"/>
    <x v="0"/>
    <d v="2016-11-02T00:00:00"/>
    <d v="1899-12-30T10:40:00"/>
    <s v="F"/>
    <n v="10"/>
  </r>
  <r>
    <n v="66"/>
    <s v="161102T066"/>
    <x v="0"/>
    <d v="2016-11-02T00:00:00"/>
    <d v="1899-12-30T10:50:00"/>
    <s v="F"/>
    <n v="10"/>
  </r>
  <r>
    <n v="67"/>
    <s v="161102T067"/>
    <x v="0"/>
    <d v="2016-11-02T00:00:00"/>
    <d v="1899-12-30T11:00:00"/>
    <s v="F"/>
    <n v="6"/>
  </r>
  <r>
    <n v="68"/>
    <s v="161102T068"/>
    <x v="0"/>
    <d v="2016-11-02T00:00:00"/>
    <d v="1899-12-30T11:10:00"/>
    <s v="F"/>
    <n v="7"/>
  </r>
  <r>
    <n v="69"/>
    <s v="161102T069"/>
    <x v="0"/>
    <d v="2016-11-02T00:00:00"/>
    <d v="1899-12-30T11:20:00"/>
    <s v="F"/>
    <n v="9"/>
  </r>
  <r>
    <n v="70"/>
    <s v="161102T070"/>
    <x v="0"/>
    <d v="2016-11-02T00:00:00"/>
    <d v="1899-12-30T11:30:00"/>
    <s v="F"/>
    <n v="8"/>
  </r>
  <r>
    <n v="71"/>
    <s v="161102T071"/>
    <x v="0"/>
    <d v="2016-11-02T00:00:00"/>
    <d v="1899-12-30T11:40:00"/>
    <s v="F"/>
    <n v="9"/>
  </r>
  <r>
    <n v="72"/>
    <s v="161102T072"/>
    <x v="0"/>
    <d v="2016-11-02T00:00:00"/>
    <d v="1899-12-30T11:50:00"/>
    <s v="F"/>
    <n v="11"/>
  </r>
  <r>
    <n v="73"/>
    <s v="161102T073"/>
    <x v="0"/>
    <d v="2016-11-02T00:00:00"/>
    <d v="1899-12-30T12:00:00"/>
    <s v="F"/>
    <n v="6"/>
  </r>
  <r>
    <n v="74"/>
    <s v="161102T074"/>
    <x v="0"/>
    <d v="2016-11-02T00:00:00"/>
    <d v="1899-12-30T12:10:00"/>
    <s v="F"/>
    <n v="11"/>
  </r>
  <r>
    <n v="75"/>
    <s v="161102T075"/>
    <x v="0"/>
    <d v="2016-11-02T00:00:00"/>
    <d v="1899-12-30T12:20:00"/>
    <s v="F"/>
    <n v="11"/>
  </r>
  <r>
    <n v="76"/>
    <s v="161102T076"/>
    <x v="0"/>
    <d v="2016-11-02T00:00:00"/>
    <d v="1899-12-30T12:30:00"/>
    <s v="F"/>
    <n v="11"/>
  </r>
  <r>
    <n v="77"/>
    <s v="161102T077"/>
    <x v="0"/>
    <d v="2016-11-02T00:00:00"/>
    <d v="1899-12-30T12:40:00"/>
    <s v="F"/>
    <n v="7"/>
  </r>
  <r>
    <n v="78"/>
    <s v="161102T078"/>
    <x v="0"/>
    <d v="2016-11-02T00:00:00"/>
    <d v="1899-12-30T12:50:00"/>
    <s v="F"/>
    <n v="9"/>
  </r>
  <r>
    <n v="79"/>
    <s v="161102T079"/>
    <x v="0"/>
    <d v="2016-11-02T00:00:00"/>
    <d v="1899-12-30T13:00:00"/>
    <s v="F"/>
    <n v="10"/>
  </r>
  <r>
    <n v="80"/>
    <s v="161102T080"/>
    <x v="0"/>
    <d v="2016-11-02T00:00:00"/>
    <d v="1899-12-30T13:10:00"/>
    <s v="F"/>
    <n v="8"/>
  </r>
  <r>
    <n v="81"/>
    <s v="161102T081"/>
    <x v="0"/>
    <d v="2016-11-02T00:00:00"/>
    <d v="1899-12-30T13:20:00"/>
    <s v="F"/>
    <n v="11"/>
  </r>
  <r>
    <n v="82"/>
    <s v="161102T082"/>
    <x v="0"/>
    <d v="2016-11-02T00:00:00"/>
    <d v="1899-12-30T13:30:00"/>
    <s v="F"/>
    <n v="7"/>
  </r>
  <r>
    <n v="83"/>
    <s v="161102T083"/>
    <x v="0"/>
    <d v="2016-11-02T00:00:00"/>
    <d v="1899-12-30T13:40:00"/>
    <s v="F"/>
    <n v="10"/>
  </r>
  <r>
    <n v="84"/>
    <s v="161102T084"/>
    <x v="0"/>
    <d v="2016-11-02T00:00:00"/>
    <d v="1899-12-30T13:50:00"/>
    <s v="F"/>
    <n v="7"/>
  </r>
  <r>
    <n v="85"/>
    <s v="161102T085"/>
    <x v="0"/>
    <d v="2016-11-02T00:00:00"/>
    <d v="1899-12-30T14:00:00"/>
    <s v="S"/>
    <n v="10"/>
  </r>
  <r>
    <n v="86"/>
    <s v="161102T086"/>
    <x v="0"/>
    <d v="2016-11-02T00:00:00"/>
    <d v="1899-12-30T14:10:00"/>
    <s v="S"/>
    <n v="6"/>
  </r>
  <r>
    <n v="87"/>
    <s v="161102T087"/>
    <x v="0"/>
    <d v="2016-11-02T00:00:00"/>
    <d v="1899-12-30T14:20:00"/>
    <s v="S"/>
    <n v="11"/>
  </r>
  <r>
    <n v="88"/>
    <s v="161102T088"/>
    <x v="0"/>
    <d v="2016-11-02T00:00:00"/>
    <d v="1899-12-30T14:30:00"/>
    <s v="S"/>
    <n v="11"/>
  </r>
  <r>
    <n v="89"/>
    <s v="161102T089"/>
    <x v="0"/>
    <d v="2016-11-02T00:00:00"/>
    <d v="1899-12-30T14:40:00"/>
    <s v="S"/>
    <n v="10"/>
  </r>
  <r>
    <n v="90"/>
    <s v="161102T090"/>
    <x v="0"/>
    <d v="2016-11-02T00:00:00"/>
    <d v="1899-12-30T14:50:00"/>
    <s v="S"/>
    <n v="8"/>
  </r>
  <r>
    <n v="91"/>
    <s v="161102T091"/>
    <x v="0"/>
    <d v="2016-11-02T00:00:00"/>
    <d v="1899-12-30T15:00:00"/>
    <s v="S"/>
    <n v="11"/>
  </r>
  <r>
    <n v="92"/>
    <s v="161102T092"/>
    <x v="0"/>
    <d v="2016-11-02T00:00:00"/>
    <d v="1899-12-30T15:10:00"/>
    <s v="S"/>
    <n v="11"/>
  </r>
  <r>
    <n v="93"/>
    <s v="161102T093"/>
    <x v="0"/>
    <d v="2016-11-02T00:00:00"/>
    <d v="1899-12-30T15:20:00"/>
    <s v="S"/>
    <n v="8"/>
  </r>
  <r>
    <n v="94"/>
    <s v="161102T094"/>
    <x v="0"/>
    <d v="2016-11-02T00:00:00"/>
    <d v="1899-12-30T15:30:00"/>
    <s v="S"/>
    <n v="9"/>
  </r>
  <r>
    <n v="95"/>
    <s v="161102T095"/>
    <x v="0"/>
    <d v="2016-11-02T00:00:00"/>
    <d v="1899-12-30T15:40:00"/>
    <s v="S"/>
    <n v="9"/>
  </r>
  <r>
    <n v="96"/>
    <s v="161102T096"/>
    <x v="0"/>
    <d v="2016-11-02T00:00:00"/>
    <d v="1899-12-30T15:50:00"/>
    <s v="S"/>
    <n v="8"/>
  </r>
  <r>
    <n v="97"/>
    <s v="161102T097"/>
    <x v="0"/>
    <d v="2016-11-02T00:00:00"/>
    <d v="1899-12-30T16:00:00"/>
    <s v="S"/>
    <n v="7"/>
  </r>
  <r>
    <n v="98"/>
    <s v="161102T098"/>
    <x v="0"/>
    <d v="2016-11-02T00:00:00"/>
    <d v="1899-12-30T16:10:00"/>
    <s v="S"/>
    <n v="10"/>
  </r>
  <r>
    <n v="99"/>
    <s v="161102T099"/>
    <x v="0"/>
    <d v="2016-11-02T00:00:00"/>
    <d v="1899-12-30T16:20:00"/>
    <s v="S"/>
    <n v="8"/>
  </r>
  <r>
    <n v="100"/>
    <s v="161102T100"/>
    <x v="0"/>
    <d v="2016-11-02T00:00:00"/>
    <d v="1899-12-30T16:30:00"/>
    <s v="S"/>
    <n v="10"/>
  </r>
  <r>
    <n v="101"/>
    <s v="161102T101"/>
    <x v="0"/>
    <d v="2016-11-02T00:00:00"/>
    <d v="1899-12-30T16:40:00"/>
    <s v="S"/>
    <n v="11"/>
  </r>
  <r>
    <n v="102"/>
    <s v="161102T102"/>
    <x v="0"/>
    <d v="2016-11-02T00:00:00"/>
    <d v="1899-12-30T16:50:00"/>
    <s v="S"/>
    <n v="11"/>
  </r>
  <r>
    <n v="103"/>
    <s v="161102T103"/>
    <x v="0"/>
    <d v="2016-11-02T00:00:00"/>
    <d v="1899-12-30T17:00:00"/>
    <s v="S"/>
    <n v="7"/>
  </r>
  <r>
    <n v="104"/>
    <s v="161102T104"/>
    <x v="0"/>
    <d v="2016-11-02T00:00:00"/>
    <d v="1899-12-30T17:10:00"/>
    <s v="S"/>
    <n v="11"/>
  </r>
  <r>
    <n v="105"/>
    <s v="161102T105"/>
    <x v="0"/>
    <d v="2016-11-02T00:00:00"/>
    <d v="1899-12-30T17:20:00"/>
    <s v="S"/>
    <n v="9"/>
  </r>
  <r>
    <n v="106"/>
    <s v="161102T106"/>
    <x v="0"/>
    <d v="2016-11-02T00:00:00"/>
    <d v="1899-12-30T17:30:00"/>
    <s v="S"/>
    <n v="10"/>
  </r>
  <r>
    <n v="107"/>
    <s v="161102T107"/>
    <x v="0"/>
    <d v="2016-11-02T00:00:00"/>
    <d v="1899-12-30T17:40:00"/>
    <s v="S"/>
    <n v="8"/>
  </r>
  <r>
    <n v="108"/>
    <s v="161102T108"/>
    <x v="0"/>
    <d v="2016-11-02T00:00:00"/>
    <d v="1899-12-30T17:50:00"/>
    <s v="S"/>
    <n v="7"/>
  </r>
  <r>
    <n v="109"/>
    <s v="161102T109"/>
    <x v="0"/>
    <d v="2016-11-02T00:00:00"/>
    <d v="1899-12-30T18:00:00"/>
    <s v="S"/>
    <n v="8"/>
  </r>
  <r>
    <n v="110"/>
    <s v="161102T110"/>
    <x v="0"/>
    <d v="2016-11-02T00:00:00"/>
    <d v="1899-12-30T18:10:00"/>
    <s v="S"/>
    <n v="10"/>
  </r>
  <r>
    <n v="111"/>
    <s v="161102T111"/>
    <x v="0"/>
    <d v="2016-11-02T00:00:00"/>
    <d v="1899-12-30T18:20:00"/>
    <s v="S"/>
    <n v="11"/>
  </r>
  <r>
    <n v="112"/>
    <s v="161102T112"/>
    <x v="0"/>
    <d v="2016-11-02T00:00:00"/>
    <d v="1899-12-30T18:30:00"/>
    <s v="S"/>
    <n v="9"/>
  </r>
  <r>
    <n v="113"/>
    <s v="161102T113"/>
    <x v="0"/>
    <d v="2016-11-02T00:00:00"/>
    <d v="1899-12-30T18:40:00"/>
    <s v="S"/>
    <n v="8"/>
  </r>
  <r>
    <n v="114"/>
    <s v="161102T114"/>
    <x v="0"/>
    <d v="2016-11-02T00:00:00"/>
    <d v="1899-12-30T18:50:00"/>
    <s v="S"/>
    <n v="10"/>
  </r>
  <r>
    <n v="115"/>
    <s v="161102T115"/>
    <x v="0"/>
    <d v="2016-11-02T00:00:00"/>
    <d v="1899-12-30T19:00:00"/>
    <s v="S"/>
    <n v="10"/>
  </r>
  <r>
    <n v="116"/>
    <s v="161102T116"/>
    <x v="0"/>
    <d v="2016-11-02T00:00:00"/>
    <d v="1899-12-30T19:10:00"/>
    <s v="S"/>
    <n v="8"/>
  </r>
  <r>
    <n v="117"/>
    <s v="161102T117"/>
    <x v="0"/>
    <d v="2016-11-02T00:00:00"/>
    <d v="1899-12-30T19:20:00"/>
    <s v="S"/>
    <n v="8"/>
  </r>
  <r>
    <n v="118"/>
    <s v="161102T118"/>
    <x v="0"/>
    <d v="2016-11-02T00:00:00"/>
    <d v="1899-12-30T19:30:00"/>
    <s v="S"/>
    <n v="11"/>
  </r>
  <r>
    <n v="119"/>
    <s v="161102T119"/>
    <x v="0"/>
    <d v="2016-11-02T00:00:00"/>
    <d v="1899-12-30T19:40:00"/>
    <s v="S"/>
    <n v="9"/>
  </r>
  <r>
    <n v="120"/>
    <s v="161102T120"/>
    <x v="0"/>
    <d v="2016-11-02T00:00:00"/>
    <d v="1899-12-30T19:50:00"/>
    <s v="S"/>
    <n v="10"/>
  </r>
  <r>
    <n v="121"/>
    <s v="161102T121"/>
    <x v="0"/>
    <d v="2016-11-02T00:00:00"/>
    <d v="1899-12-30T20:00:00"/>
    <s v="S"/>
    <n v="7"/>
  </r>
  <r>
    <n v="122"/>
    <s v="161102T122"/>
    <x v="0"/>
    <d v="2016-11-02T00:00:00"/>
    <d v="1899-12-30T20:10:00"/>
    <s v="S"/>
    <n v="10"/>
  </r>
  <r>
    <n v="123"/>
    <s v="161102T123"/>
    <x v="0"/>
    <d v="2016-11-02T00:00:00"/>
    <d v="1899-12-30T20:20:00"/>
    <s v="S"/>
    <n v="8"/>
  </r>
  <r>
    <n v="124"/>
    <s v="161102T124"/>
    <x v="0"/>
    <d v="2016-11-02T00:00:00"/>
    <d v="1899-12-30T20:30:00"/>
    <s v="S"/>
    <n v="10"/>
  </r>
  <r>
    <n v="125"/>
    <s v="161102T125"/>
    <x v="0"/>
    <d v="2016-11-02T00:00:00"/>
    <d v="1899-12-30T20:40:00"/>
    <s v="S"/>
    <n v="8"/>
  </r>
  <r>
    <n v="126"/>
    <s v="161102T126"/>
    <x v="0"/>
    <d v="2016-11-02T00:00:00"/>
    <d v="1899-12-30T20:50:00"/>
    <s v="S"/>
    <n v="6"/>
  </r>
  <r>
    <n v="127"/>
    <s v="161102T127"/>
    <x v="0"/>
    <d v="2016-11-02T00:00:00"/>
    <d v="1899-12-30T21:00:00"/>
    <s v="S"/>
    <n v="9"/>
  </r>
  <r>
    <n v="128"/>
    <s v="161102T128"/>
    <x v="0"/>
    <d v="2016-11-02T00:00:00"/>
    <d v="1899-12-30T21:10:00"/>
    <s v="S"/>
    <n v="8"/>
  </r>
  <r>
    <n v="129"/>
    <s v="161102T129"/>
    <x v="0"/>
    <d v="2016-11-02T00:00:00"/>
    <d v="1899-12-30T21:20:00"/>
    <s v="S"/>
    <n v="11"/>
  </r>
  <r>
    <n v="130"/>
    <s v="161102T130"/>
    <x v="0"/>
    <d v="2016-11-02T00:00:00"/>
    <d v="1899-12-30T21:30:00"/>
    <s v="S"/>
    <n v="8"/>
  </r>
  <r>
    <n v="131"/>
    <s v="161102T131"/>
    <x v="0"/>
    <d v="2016-11-02T00:00:00"/>
    <d v="1899-12-30T21:40:00"/>
    <s v="S"/>
    <n v="11"/>
  </r>
  <r>
    <n v="132"/>
    <s v="161102T132"/>
    <x v="0"/>
    <d v="2016-11-02T00:00:00"/>
    <d v="1899-12-30T21:50:00"/>
    <s v="S"/>
    <n v="10"/>
  </r>
  <r>
    <n v="133"/>
    <s v="161102T133"/>
    <x v="0"/>
    <d v="2016-11-02T00:00:00"/>
    <d v="1899-12-30T22:00:00"/>
    <s v="N"/>
    <n v="6"/>
  </r>
  <r>
    <n v="134"/>
    <s v="161102T134"/>
    <x v="0"/>
    <d v="2016-11-02T00:00:00"/>
    <d v="1899-12-30T22:10:00"/>
    <s v="N"/>
    <n v="9"/>
  </r>
  <r>
    <n v="135"/>
    <s v="161102T135"/>
    <x v="0"/>
    <d v="2016-11-02T00:00:00"/>
    <d v="1899-12-30T22:20:00"/>
    <s v="N"/>
    <n v="8"/>
  </r>
  <r>
    <n v="136"/>
    <s v="161102T136"/>
    <x v="0"/>
    <d v="2016-11-02T00:00:00"/>
    <d v="1899-12-30T22:30:00"/>
    <s v="N"/>
    <n v="11"/>
  </r>
  <r>
    <n v="137"/>
    <s v="161102T137"/>
    <x v="0"/>
    <d v="2016-11-02T00:00:00"/>
    <d v="1899-12-30T22:40:00"/>
    <s v="N"/>
    <n v="10"/>
  </r>
  <r>
    <n v="138"/>
    <s v="161102T138"/>
    <x v="0"/>
    <d v="2016-11-02T00:00:00"/>
    <d v="1899-12-30T22:50:00"/>
    <s v="N"/>
    <n v="9"/>
  </r>
  <r>
    <n v="139"/>
    <s v="161102T139"/>
    <x v="0"/>
    <d v="2016-11-02T00:00:00"/>
    <d v="1899-12-30T23:00:00"/>
    <s v="N"/>
    <n v="10"/>
  </r>
  <r>
    <n v="140"/>
    <s v="161102T140"/>
    <x v="0"/>
    <d v="2016-11-02T00:00:00"/>
    <d v="1899-12-30T23:10:00"/>
    <s v="N"/>
    <n v="10"/>
  </r>
  <r>
    <n v="141"/>
    <s v="161102T141"/>
    <x v="0"/>
    <d v="2016-11-02T00:00:00"/>
    <d v="1899-12-30T23:20:00"/>
    <s v="N"/>
    <n v="7"/>
  </r>
  <r>
    <n v="142"/>
    <s v="161102T142"/>
    <x v="0"/>
    <d v="2016-11-02T00:00:00"/>
    <d v="1899-12-30T23:30:00"/>
    <s v="N"/>
    <n v="8"/>
  </r>
  <r>
    <n v="143"/>
    <s v="161102T143"/>
    <x v="0"/>
    <d v="2016-11-02T00:00:00"/>
    <d v="1899-12-30T23:40:00"/>
    <s v="N"/>
    <n v="11"/>
  </r>
  <r>
    <n v="144"/>
    <s v="161102T144"/>
    <x v="0"/>
    <d v="2016-11-02T00:00:00"/>
    <d v="1899-12-30T23:50:00"/>
    <s v="N"/>
    <n v="10"/>
  </r>
  <r>
    <n v="145"/>
    <s v="161103T001"/>
    <x v="0"/>
    <d v="2016-11-03T00:00:00"/>
    <d v="1899-12-31T00:00:00"/>
    <s v="N"/>
    <n v="10"/>
  </r>
  <r>
    <n v="146"/>
    <s v="161103T002"/>
    <x v="0"/>
    <d v="2016-11-03T00:00:00"/>
    <d v="1899-12-30T00:10:00"/>
    <s v="N"/>
    <n v="9"/>
  </r>
  <r>
    <n v="147"/>
    <s v="161103T003"/>
    <x v="0"/>
    <d v="2016-11-03T00:00:00"/>
    <d v="1899-12-30T00:20:00"/>
    <s v="N"/>
    <n v="9"/>
  </r>
  <r>
    <n v="148"/>
    <s v="161103T004"/>
    <x v="0"/>
    <d v="2016-11-03T00:00:00"/>
    <d v="1899-12-30T00:30:00"/>
    <s v="N"/>
    <n v="8"/>
  </r>
  <r>
    <n v="149"/>
    <s v="161103T005"/>
    <x v="0"/>
    <d v="2016-11-03T00:00:00"/>
    <d v="1899-12-30T00:40:00"/>
    <s v="N"/>
    <n v="8"/>
  </r>
  <r>
    <n v="150"/>
    <s v="161103T006"/>
    <x v="0"/>
    <d v="2016-11-03T00:00:00"/>
    <d v="1899-12-30T00:50:00"/>
    <s v="N"/>
    <n v="11"/>
  </r>
  <r>
    <n v="151"/>
    <s v="161103T007"/>
    <x v="0"/>
    <d v="2016-11-03T00:00:00"/>
    <d v="1899-12-30T01:00:00"/>
    <s v="N"/>
    <n v="7"/>
  </r>
  <r>
    <n v="152"/>
    <s v="161103T008"/>
    <x v="0"/>
    <d v="2016-11-03T00:00:00"/>
    <d v="1899-12-30T01:10:00"/>
    <s v="N"/>
    <n v="6"/>
  </r>
  <r>
    <n v="153"/>
    <s v="161103T009"/>
    <x v="0"/>
    <d v="2016-11-03T00:00:00"/>
    <d v="1899-12-30T01:20:00"/>
    <s v="N"/>
    <n v="9"/>
  </r>
  <r>
    <n v="154"/>
    <s v="161103T010"/>
    <x v="0"/>
    <d v="2016-11-03T00:00:00"/>
    <d v="1899-12-30T01:30:00"/>
    <s v="N"/>
    <n v="11"/>
  </r>
  <r>
    <n v="155"/>
    <s v="161103T011"/>
    <x v="0"/>
    <d v="2016-11-03T00:00:00"/>
    <d v="1899-12-30T01:40:00"/>
    <s v="N"/>
    <n v="11"/>
  </r>
  <r>
    <n v="156"/>
    <s v="161103T012"/>
    <x v="0"/>
    <d v="2016-11-03T00:00:00"/>
    <d v="1899-12-30T01:50:00"/>
    <s v="N"/>
    <n v="11"/>
  </r>
  <r>
    <n v="157"/>
    <s v="161103T013"/>
    <x v="0"/>
    <d v="2016-11-03T00:00:00"/>
    <d v="1899-12-30T02:00:00"/>
    <s v="N"/>
    <n v="10"/>
  </r>
  <r>
    <n v="158"/>
    <s v="161103T014"/>
    <x v="1"/>
    <d v="2016-11-03T00:00:00"/>
    <d v="1899-12-30T02:10:00"/>
    <s v="N"/>
    <n v="9"/>
  </r>
  <r>
    <n v="159"/>
    <s v="161103T015"/>
    <x v="0"/>
    <d v="2016-11-03T00:00:00"/>
    <d v="1899-12-30T02:20:00"/>
    <s v="N"/>
    <n v="8"/>
  </r>
  <r>
    <n v="160"/>
    <s v="161103T016"/>
    <x v="0"/>
    <d v="2016-11-03T00:00:00"/>
    <d v="1899-12-30T02:30:00"/>
    <s v="N"/>
    <n v="7"/>
  </r>
  <r>
    <n v="161"/>
    <s v="161103T017"/>
    <x v="0"/>
    <d v="2016-11-03T00:00:00"/>
    <d v="1899-12-30T02:40:00"/>
    <s v="N"/>
    <n v="7"/>
  </r>
  <r>
    <n v="162"/>
    <s v="161103T018"/>
    <x v="0"/>
    <d v="2016-11-03T00:00:00"/>
    <d v="1899-12-30T02:50:00"/>
    <s v="N"/>
    <n v="7"/>
  </r>
  <r>
    <n v="163"/>
    <s v="161103T019"/>
    <x v="0"/>
    <d v="2016-11-03T00:00:00"/>
    <d v="1899-12-30T03:00:00"/>
    <s v="N"/>
    <n v="9"/>
  </r>
  <r>
    <n v="164"/>
    <s v="161103T020"/>
    <x v="0"/>
    <d v="2016-11-03T00:00:00"/>
    <d v="1899-12-30T03:10:00"/>
    <s v="N"/>
    <n v="10"/>
  </r>
  <r>
    <n v="165"/>
    <s v="161103T021"/>
    <x v="0"/>
    <d v="2016-11-03T00:00:00"/>
    <d v="1899-12-30T03:20:00"/>
    <s v="N"/>
    <n v="9"/>
  </r>
  <r>
    <n v="166"/>
    <s v="161103T022"/>
    <x v="0"/>
    <d v="2016-11-03T00:00:00"/>
    <d v="1899-12-30T03:30:00"/>
    <s v="N"/>
    <n v="9"/>
  </r>
  <r>
    <n v="167"/>
    <s v="161103T023"/>
    <x v="0"/>
    <d v="2016-11-03T00:00:00"/>
    <d v="1899-12-30T03:40:00"/>
    <s v="N"/>
    <n v="6"/>
  </r>
  <r>
    <n v="168"/>
    <s v="161103T024"/>
    <x v="0"/>
    <d v="2016-11-03T00:00:00"/>
    <d v="1899-12-30T03:50:00"/>
    <s v="N"/>
    <n v="6"/>
  </r>
  <r>
    <n v="169"/>
    <s v="161103T025"/>
    <x v="0"/>
    <d v="2016-11-03T00:00:00"/>
    <d v="1899-12-30T04:00:00"/>
    <s v="N"/>
    <n v="7"/>
  </r>
  <r>
    <n v="170"/>
    <s v="161103T026"/>
    <x v="0"/>
    <d v="2016-11-03T00:00:00"/>
    <d v="1899-12-30T04:10:00"/>
    <s v="N"/>
    <n v="8"/>
  </r>
  <r>
    <n v="171"/>
    <s v="161103T027"/>
    <x v="0"/>
    <d v="2016-11-03T00:00:00"/>
    <d v="1899-12-30T04:20:00"/>
    <s v="N"/>
    <n v="8"/>
  </r>
  <r>
    <n v="172"/>
    <s v="161103T028"/>
    <x v="0"/>
    <d v="2016-11-03T00:00:00"/>
    <d v="1899-12-30T04:30:00"/>
    <s v="N"/>
    <n v="7"/>
  </r>
  <r>
    <n v="173"/>
    <s v="161103T029"/>
    <x v="0"/>
    <d v="2016-11-03T00:00:00"/>
    <d v="1899-12-30T04:40:00"/>
    <s v="N"/>
    <n v="9"/>
  </r>
  <r>
    <n v="174"/>
    <s v="161103T030"/>
    <x v="0"/>
    <d v="2016-11-03T00:00:00"/>
    <d v="1899-12-30T04:50:00"/>
    <s v="N"/>
    <n v="6"/>
  </r>
  <r>
    <n v="175"/>
    <s v="161103T031"/>
    <x v="0"/>
    <d v="2016-11-03T00:00:00"/>
    <d v="1899-12-30T05:00:00"/>
    <s v="N"/>
    <n v="6"/>
  </r>
  <r>
    <n v="176"/>
    <s v="161103T032"/>
    <x v="0"/>
    <d v="2016-11-03T00:00:00"/>
    <d v="1899-12-30T05:10:00"/>
    <s v="N"/>
    <n v="10"/>
  </r>
  <r>
    <n v="177"/>
    <s v="161103T033"/>
    <x v="0"/>
    <d v="2016-11-03T00:00:00"/>
    <d v="1899-12-30T05:20:00"/>
    <s v="N"/>
    <n v="11"/>
  </r>
  <r>
    <n v="178"/>
    <s v="161103T034"/>
    <x v="0"/>
    <d v="2016-11-03T00:00:00"/>
    <d v="1899-12-30T05:30:00"/>
    <s v="N"/>
    <n v="10"/>
  </r>
  <r>
    <n v="179"/>
    <s v="161103T035"/>
    <x v="0"/>
    <d v="2016-11-03T00:00:00"/>
    <d v="1899-12-30T05:40:00"/>
    <s v="N"/>
    <n v="8"/>
  </r>
  <r>
    <n v="180"/>
    <s v="161103T036"/>
    <x v="0"/>
    <d v="2016-11-03T00:00:00"/>
    <d v="1899-12-30T05:50:00"/>
    <s v="N"/>
    <n v="11"/>
  </r>
  <r>
    <n v="181"/>
    <s v="161103T037"/>
    <x v="0"/>
    <d v="2016-11-03T00:00:00"/>
    <d v="1899-12-30T06:00:00"/>
    <s v="F"/>
    <n v="9"/>
  </r>
  <r>
    <n v="182"/>
    <s v="161103T038"/>
    <x v="0"/>
    <d v="2016-11-03T00:00:00"/>
    <d v="1899-12-30T06:10:00"/>
    <s v="F"/>
    <n v="10"/>
  </r>
  <r>
    <n v="183"/>
    <s v="161103T039"/>
    <x v="0"/>
    <d v="2016-11-03T00:00:00"/>
    <d v="1899-12-30T06:20:00"/>
    <s v="F"/>
    <n v="7"/>
  </r>
  <r>
    <n v="184"/>
    <s v="161103T040"/>
    <x v="0"/>
    <d v="2016-11-03T00:00:00"/>
    <d v="1899-12-30T06:30:00"/>
    <s v="F"/>
    <n v="11"/>
  </r>
  <r>
    <n v="185"/>
    <s v="161103T041"/>
    <x v="0"/>
    <d v="2016-11-03T00:00:00"/>
    <d v="1899-12-30T06:40:00"/>
    <s v="F"/>
    <n v="6"/>
  </r>
  <r>
    <n v="186"/>
    <s v="161103T042"/>
    <x v="0"/>
    <d v="2016-11-03T00:00:00"/>
    <d v="1899-12-30T06:50:00"/>
    <s v="F"/>
    <n v="6"/>
  </r>
  <r>
    <n v="187"/>
    <s v="161103T043"/>
    <x v="0"/>
    <d v="2016-11-03T00:00:00"/>
    <d v="1899-12-30T07:00:00"/>
    <s v="F"/>
    <n v="8"/>
  </r>
  <r>
    <n v="188"/>
    <s v="161103T044"/>
    <x v="0"/>
    <d v="2016-11-03T00:00:00"/>
    <d v="1899-12-30T07:10:00"/>
    <s v="F"/>
    <n v="9"/>
  </r>
  <r>
    <n v="189"/>
    <s v="161103T045"/>
    <x v="0"/>
    <d v="2016-11-03T00:00:00"/>
    <d v="1899-12-30T07:20:00"/>
    <s v="F"/>
    <n v="11"/>
  </r>
  <r>
    <n v="190"/>
    <s v="161103T046"/>
    <x v="0"/>
    <d v="2016-11-03T00:00:00"/>
    <d v="1899-12-30T07:30:00"/>
    <s v="F"/>
    <n v="10"/>
  </r>
  <r>
    <n v="191"/>
    <s v="161103T047"/>
    <x v="0"/>
    <d v="2016-11-03T00:00:00"/>
    <d v="1899-12-30T07:40:00"/>
    <s v="F"/>
    <n v="9"/>
  </r>
  <r>
    <n v="192"/>
    <s v="161103T048"/>
    <x v="0"/>
    <d v="2016-11-03T00:00:00"/>
    <d v="1899-12-30T07:50:00"/>
    <s v="F"/>
    <n v="9"/>
  </r>
  <r>
    <n v="193"/>
    <s v="161103T049"/>
    <x v="0"/>
    <d v="2016-11-03T00:00:00"/>
    <d v="1899-12-30T08:00:00"/>
    <s v="F"/>
    <n v="9"/>
  </r>
  <r>
    <n v="194"/>
    <s v="161103T050"/>
    <x v="0"/>
    <d v="2016-11-03T00:00:00"/>
    <d v="1899-12-30T08:10:00"/>
    <s v="F"/>
    <n v="11"/>
  </r>
  <r>
    <n v="195"/>
    <s v="161103T051"/>
    <x v="0"/>
    <d v="2016-11-03T00:00:00"/>
    <d v="1899-12-30T08:20:00"/>
    <s v="F"/>
    <n v="10"/>
  </r>
  <r>
    <n v="196"/>
    <s v="161103T052"/>
    <x v="0"/>
    <d v="2016-11-03T00:00:00"/>
    <d v="1899-12-30T08:30:00"/>
    <s v="F"/>
    <n v="10"/>
  </r>
  <r>
    <n v="197"/>
    <s v="161103T053"/>
    <x v="0"/>
    <d v="2016-11-03T00:00:00"/>
    <d v="1899-12-30T08:40:00"/>
    <s v="F"/>
    <n v="7"/>
  </r>
  <r>
    <n v="198"/>
    <s v="161103T054"/>
    <x v="0"/>
    <d v="2016-11-03T00:00:00"/>
    <d v="1899-12-30T08:50:00"/>
    <s v="F"/>
    <n v="9"/>
  </r>
  <r>
    <n v="199"/>
    <s v="161103T055"/>
    <x v="0"/>
    <d v="2016-11-03T00:00:00"/>
    <d v="1899-12-30T09:00:00"/>
    <s v="F"/>
    <n v="9"/>
  </r>
  <r>
    <n v="200"/>
    <s v="161103T056"/>
    <x v="0"/>
    <d v="2016-11-03T00:00:00"/>
    <d v="1899-12-30T09:10:00"/>
    <s v="F"/>
    <n v="11"/>
  </r>
  <r>
    <n v="201"/>
    <s v="161103T057"/>
    <x v="0"/>
    <d v="2016-11-03T00:00:00"/>
    <d v="1899-12-30T09:20:00"/>
    <s v="F"/>
    <n v="10"/>
  </r>
  <r>
    <n v="202"/>
    <s v="161103T058"/>
    <x v="0"/>
    <d v="2016-11-03T00:00:00"/>
    <d v="1899-12-30T09:30:00"/>
    <s v="F"/>
    <n v="10"/>
  </r>
  <r>
    <n v="203"/>
    <s v="161103T059"/>
    <x v="0"/>
    <d v="2016-11-03T00:00:00"/>
    <d v="1899-12-30T09:40:00"/>
    <s v="F"/>
    <n v="6"/>
  </r>
  <r>
    <n v="204"/>
    <s v="161103T060"/>
    <x v="0"/>
    <d v="2016-11-03T00:00:00"/>
    <d v="1899-12-30T09:50:00"/>
    <s v="F"/>
    <n v="10"/>
  </r>
  <r>
    <n v="205"/>
    <s v="161103T061"/>
    <x v="0"/>
    <d v="2016-11-03T00:00:00"/>
    <d v="1899-12-30T10:00:00"/>
    <s v="F"/>
    <n v="11"/>
  </r>
  <r>
    <n v="206"/>
    <s v="161103T062"/>
    <x v="0"/>
    <d v="2016-11-03T00:00:00"/>
    <d v="1899-12-30T10:10:00"/>
    <s v="F"/>
    <n v="8"/>
  </r>
  <r>
    <n v="207"/>
    <s v="161103T063"/>
    <x v="0"/>
    <d v="2016-11-03T00:00:00"/>
    <d v="1899-12-30T10:20:00"/>
    <s v="F"/>
    <n v="11"/>
  </r>
  <r>
    <n v="208"/>
    <s v="161103T064"/>
    <x v="0"/>
    <d v="2016-11-03T00:00:00"/>
    <d v="1899-12-30T10:30:00"/>
    <s v="F"/>
    <n v="6"/>
  </r>
  <r>
    <n v="209"/>
    <s v="161103T065"/>
    <x v="0"/>
    <d v="2016-11-03T00:00:00"/>
    <d v="1899-12-30T10:40:00"/>
    <s v="F"/>
    <n v="10"/>
  </r>
  <r>
    <n v="210"/>
    <s v="161103T066"/>
    <x v="0"/>
    <d v="2016-11-03T00:00:00"/>
    <d v="1899-12-30T10:50:00"/>
    <s v="F"/>
    <n v="8"/>
  </r>
  <r>
    <n v="211"/>
    <s v="161103T067"/>
    <x v="0"/>
    <d v="2016-11-03T00:00:00"/>
    <d v="1899-12-30T11:00:00"/>
    <s v="F"/>
    <n v="10"/>
  </r>
  <r>
    <n v="212"/>
    <s v="161103T068"/>
    <x v="0"/>
    <d v="2016-11-03T00:00:00"/>
    <d v="1899-12-30T11:10:00"/>
    <s v="F"/>
    <n v="8"/>
  </r>
  <r>
    <n v="213"/>
    <s v="161103T069"/>
    <x v="0"/>
    <d v="2016-11-03T00:00:00"/>
    <d v="1899-12-30T11:20:00"/>
    <s v="F"/>
    <n v="7"/>
  </r>
  <r>
    <n v="214"/>
    <s v="161103T070"/>
    <x v="1"/>
    <d v="2016-11-03T00:00:00"/>
    <d v="1899-12-30T11:30:00"/>
    <s v="F"/>
    <n v="9"/>
  </r>
  <r>
    <n v="215"/>
    <s v="161103T071"/>
    <x v="0"/>
    <d v="2016-11-03T00:00:00"/>
    <d v="1899-12-30T11:40:00"/>
    <s v="F"/>
    <n v="7"/>
  </r>
  <r>
    <n v="216"/>
    <s v="161103T072"/>
    <x v="1"/>
    <d v="2016-11-03T00:00:00"/>
    <d v="1899-12-30T11:50:00"/>
    <s v="F"/>
    <n v="11"/>
  </r>
  <r>
    <n v="217"/>
    <s v="161103T073"/>
    <x v="0"/>
    <d v="2016-11-03T00:00:00"/>
    <d v="1899-12-30T12:00:00"/>
    <s v="F"/>
    <n v="9"/>
  </r>
  <r>
    <n v="218"/>
    <s v="161103T074"/>
    <x v="0"/>
    <d v="2016-11-03T00:00:00"/>
    <d v="1899-12-30T12:10:00"/>
    <s v="F"/>
    <n v="10"/>
  </r>
  <r>
    <n v="219"/>
    <s v="161103T075"/>
    <x v="0"/>
    <d v="2016-11-03T00:00:00"/>
    <d v="1899-12-30T12:20:00"/>
    <s v="F"/>
    <n v="6"/>
  </r>
  <r>
    <n v="220"/>
    <s v="161103T076"/>
    <x v="0"/>
    <d v="2016-11-03T00:00:00"/>
    <d v="1899-12-30T12:30:00"/>
    <s v="F"/>
    <n v="9"/>
  </r>
  <r>
    <n v="221"/>
    <s v="161103T077"/>
    <x v="0"/>
    <d v="2016-11-03T00:00:00"/>
    <d v="1899-12-30T12:40:00"/>
    <s v="F"/>
    <n v="8"/>
  </r>
  <r>
    <n v="222"/>
    <s v="161103T078"/>
    <x v="0"/>
    <d v="2016-11-03T00:00:00"/>
    <d v="1899-12-30T12:50:00"/>
    <s v="F"/>
    <n v="9"/>
  </r>
  <r>
    <n v="223"/>
    <s v="161103T079"/>
    <x v="0"/>
    <d v="2016-11-03T00:00:00"/>
    <d v="1899-12-30T13:00:00"/>
    <s v="F"/>
    <n v="8"/>
  </r>
  <r>
    <n v="224"/>
    <s v="161103T080"/>
    <x v="0"/>
    <d v="2016-11-03T00:00:00"/>
    <d v="1899-12-30T13:10:00"/>
    <s v="F"/>
    <n v="8"/>
  </r>
  <r>
    <n v="225"/>
    <s v="161103T081"/>
    <x v="0"/>
    <d v="2016-11-03T00:00:00"/>
    <d v="1899-12-30T13:20:00"/>
    <s v="F"/>
    <n v="8"/>
  </r>
  <r>
    <n v="226"/>
    <s v="161103T082"/>
    <x v="0"/>
    <d v="2016-11-03T00:00:00"/>
    <d v="1899-12-30T13:30:00"/>
    <s v="F"/>
    <n v="7"/>
  </r>
  <r>
    <n v="227"/>
    <s v="161103T083"/>
    <x v="0"/>
    <d v="2016-11-03T00:00:00"/>
    <d v="1899-12-30T13:40:00"/>
    <s v="F"/>
    <n v="11"/>
  </r>
  <r>
    <n v="228"/>
    <s v="161103T084"/>
    <x v="0"/>
    <d v="2016-11-03T00:00:00"/>
    <d v="1899-12-30T13:50:00"/>
    <s v="F"/>
    <n v="9"/>
  </r>
  <r>
    <n v="229"/>
    <s v="161103T085"/>
    <x v="0"/>
    <d v="2016-11-03T00:00:00"/>
    <d v="1899-12-30T14:00:00"/>
    <s v="S"/>
    <n v="8"/>
  </r>
  <r>
    <n v="230"/>
    <s v="161103T086"/>
    <x v="0"/>
    <d v="2016-11-03T00:00:00"/>
    <d v="1899-12-30T14:10:00"/>
    <s v="S"/>
    <n v="7"/>
  </r>
  <r>
    <n v="231"/>
    <s v="161103T087"/>
    <x v="0"/>
    <d v="2016-11-03T00:00:00"/>
    <d v="1899-12-30T14:20:00"/>
    <s v="S"/>
    <n v="10"/>
  </r>
  <r>
    <n v="232"/>
    <s v="161103T088"/>
    <x v="0"/>
    <d v="2016-11-03T00:00:00"/>
    <d v="1899-12-30T14:30:00"/>
    <s v="S"/>
    <n v="8"/>
  </r>
  <r>
    <n v="233"/>
    <s v="161103T089"/>
    <x v="0"/>
    <d v="2016-11-03T00:00:00"/>
    <d v="1899-12-30T14:40:00"/>
    <s v="S"/>
    <n v="6"/>
  </r>
  <r>
    <n v="234"/>
    <s v="161103T090"/>
    <x v="0"/>
    <d v="2016-11-03T00:00:00"/>
    <d v="1899-12-30T14:50:00"/>
    <s v="S"/>
    <n v="6"/>
  </r>
  <r>
    <n v="235"/>
    <s v="161103T091"/>
    <x v="0"/>
    <d v="2016-11-03T00:00:00"/>
    <d v="1899-12-30T15:00:00"/>
    <s v="S"/>
    <n v="10"/>
  </r>
  <r>
    <n v="236"/>
    <s v="161103T092"/>
    <x v="0"/>
    <d v="2016-11-03T00:00:00"/>
    <d v="1899-12-30T15:10:00"/>
    <s v="S"/>
    <n v="8"/>
  </r>
  <r>
    <n v="237"/>
    <s v="161103T093"/>
    <x v="0"/>
    <d v="2016-11-03T00:00:00"/>
    <d v="1899-12-30T15:20:00"/>
    <s v="S"/>
    <n v="8"/>
  </r>
  <r>
    <n v="238"/>
    <s v="161103T094"/>
    <x v="0"/>
    <d v="2016-11-03T00:00:00"/>
    <d v="1899-12-30T15:30:00"/>
    <s v="S"/>
    <n v="7"/>
  </r>
  <r>
    <n v="239"/>
    <s v="161103T095"/>
    <x v="0"/>
    <d v="2016-11-03T00:00:00"/>
    <d v="1899-12-30T15:40:00"/>
    <s v="S"/>
    <n v="9"/>
  </r>
  <r>
    <n v="240"/>
    <s v="161103T096"/>
    <x v="0"/>
    <d v="2016-11-03T00:00:00"/>
    <d v="1899-12-30T15:50:00"/>
    <s v="S"/>
    <n v="11"/>
  </r>
  <r>
    <n v="241"/>
    <s v="161103T097"/>
    <x v="0"/>
    <d v="2016-11-03T00:00:00"/>
    <d v="1899-12-30T16:00:00"/>
    <s v="S"/>
    <n v="9"/>
  </r>
  <r>
    <n v="242"/>
    <s v="161103T098"/>
    <x v="0"/>
    <d v="2016-11-03T00:00:00"/>
    <d v="1899-12-30T16:10:00"/>
    <s v="S"/>
    <n v="7"/>
  </r>
  <r>
    <n v="243"/>
    <s v="161103T099"/>
    <x v="0"/>
    <d v="2016-11-03T00:00:00"/>
    <d v="1899-12-30T16:20:00"/>
    <s v="S"/>
    <n v="8"/>
  </r>
  <r>
    <n v="244"/>
    <s v="161103T100"/>
    <x v="0"/>
    <d v="2016-11-03T00:00:00"/>
    <d v="1899-12-30T16:30:00"/>
    <s v="S"/>
    <n v="10"/>
  </r>
  <r>
    <n v="245"/>
    <s v="161103T101"/>
    <x v="0"/>
    <d v="2016-11-03T00:00:00"/>
    <d v="1899-12-30T16:40:00"/>
    <s v="S"/>
    <n v="8"/>
  </r>
  <r>
    <n v="246"/>
    <s v="161103T102"/>
    <x v="0"/>
    <d v="2016-11-03T00:00:00"/>
    <d v="1899-12-30T16:50:00"/>
    <s v="S"/>
    <n v="9"/>
  </r>
  <r>
    <n v="247"/>
    <s v="161103T103"/>
    <x v="0"/>
    <d v="2016-11-03T00:00:00"/>
    <d v="1899-12-30T17:00:00"/>
    <s v="S"/>
    <n v="9"/>
  </r>
  <r>
    <n v="248"/>
    <s v="161103T104"/>
    <x v="0"/>
    <d v="2016-11-03T00:00:00"/>
    <d v="1899-12-30T17:10:00"/>
    <s v="S"/>
    <n v="9"/>
  </r>
  <r>
    <n v="249"/>
    <s v="161103T105"/>
    <x v="0"/>
    <d v="2016-11-03T00:00:00"/>
    <d v="1899-12-30T17:20:00"/>
    <s v="S"/>
    <n v="6"/>
  </r>
  <r>
    <n v="250"/>
    <s v="161103T106"/>
    <x v="0"/>
    <d v="2016-11-03T00:00:00"/>
    <d v="1899-12-30T17:30:00"/>
    <s v="S"/>
    <n v="9"/>
  </r>
  <r>
    <n v="251"/>
    <s v="161103T107"/>
    <x v="0"/>
    <d v="2016-11-03T00:00:00"/>
    <d v="1899-12-30T17:40:00"/>
    <s v="S"/>
    <n v="6"/>
  </r>
  <r>
    <n v="252"/>
    <s v="161103T108"/>
    <x v="0"/>
    <d v="2016-11-03T00:00:00"/>
    <d v="1899-12-30T17:50:00"/>
    <s v="S"/>
    <n v="9"/>
  </r>
  <r>
    <n v="253"/>
    <s v="161103T109"/>
    <x v="0"/>
    <d v="2016-11-03T00:00:00"/>
    <d v="1899-12-30T18:00:00"/>
    <s v="S"/>
    <n v="6"/>
  </r>
  <r>
    <n v="254"/>
    <s v="161103T110"/>
    <x v="0"/>
    <d v="2016-11-03T00:00:00"/>
    <d v="1899-12-30T18:10:00"/>
    <s v="S"/>
    <n v="9"/>
  </r>
  <r>
    <n v="255"/>
    <s v="161103T111"/>
    <x v="0"/>
    <d v="2016-11-03T00:00:00"/>
    <d v="1899-12-30T18:20:00"/>
    <s v="S"/>
    <n v="6"/>
  </r>
  <r>
    <n v="256"/>
    <s v="161103T112"/>
    <x v="0"/>
    <d v="2016-11-03T00:00:00"/>
    <d v="1899-12-30T18:30:00"/>
    <s v="S"/>
    <n v="10"/>
  </r>
  <r>
    <n v="257"/>
    <s v="161103T113"/>
    <x v="0"/>
    <d v="2016-11-03T00:00:00"/>
    <d v="1899-12-30T18:40:00"/>
    <s v="S"/>
    <n v="8"/>
  </r>
  <r>
    <n v="258"/>
    <s v="161103T114"/>
    <x v="0"/>
    <d v="2016-11-03T00:00:00"/>
    <d v="1899-12-30T18:50:00"/>
    <s v="S"/>
    <n v="8"/>
  </r>
  <r>
    <n v="259"/>
    <s v="161103T115"/>
    <x v="0"/>
    <d v="2016-11-03T00:00:00"/>
    <d v="1899-12-30T19:00:00"/>
    <s v="S"/>
    <n v="9"/>
  </r>
  <r>
    <n v="260"/>
    <s v="161103T116"/>
    <x v="0"/>
    <d v="2016-11-03T00:00:00"/>
    <d v="1899-12-30T19:10:00"/>
    <s v="S"/>
    <n v="6"/>
  </r>
  <r>
    <n v="261"/>
    <s v="161103T117"/>
    <x v="0"/>
    <d v="2016-11-03T00:00:00"/>
    <d v="1899-12-30T19:20:00"/>
    <s v="S"/>
    <n v="6"/>
  </r>
  <r>
    <n v="262"/>
    <s v="161103T118"/>
    <x v="0"/>
    <d v="2016-11-03T00:00:00"/>
    <d v="1899-12-30T19:30:00"/>
    <s v="S"/>
    <n v="11"/>
  </r>
  <r>
    <n v="263"/>
    <s v="161103T119"/>
    <x v="0"/>
    <d v="2016-11-03T00:00:00"/>
    <d v="1899-12-30T19:40:00"/>
    <s v="S"/>
    <n v="8"/>
  </r>
  <r>
    <n v="264"/>
    <s v="161103T120"/>
    <x v="0"/>
    <d v="2016-11-03T00:00:00"/>
    <d v="1899-12-30T19:50:00"/>
    <s v="S"/>
    <n v="8"/>
  </r>
  <r>
    <n v="265"/>
    <s v="161103T121"/>
    <x v="0"/>
    <d v="2016-11-03T00:00:00"/>
    <d v="1899-12-30T20:00:00"/>
    <s v="S"/>
    <n v="8"/>
  </r>
  <r>
    <n v="266"/>
    <s v="161103T122"/>
    <x v="0"/>
    <d v="2016-11-03T00:00:00"/>
    <d v="1899-12-30T20:10:00"/>
    <s v="S"/>
    <n v="8"/>
  </r>
  <r>
    <n v="267"/>
    <s v="161103T123"/>
    <x v="0"/>
    <d v="2016-11-03T00:00:00"/>
    <d v="1899-12-30T20:20:00"/>
    <s v="S"/>
    <n v="6"/>
  </r>
  <r>
    <n v="268"/>
    <s v="161103T124"/>
    <x v="0"/>
    <d v="2016-11-03T00:00:00"/>
    <d v="1899-12-30T20:30:00"/>
    <s v="S"/>
    <n v="11"/>
  </r>
  <r>
    <n v="269"/>
    <s v="161103T125"/>
    <x v="0"/>
    <d v="2016-11-03T00:00:00"/>
    <d v="1899-12-30T20:40:00"/>
    <s v="S"/>
    <n v="9"/>
  </r>
  <r>
    <n v="270"/>
    <s v="161103T126"/>
    <x v="0"/>
    <d v="2016-11-03T00:00:00"/>
    <d v="1899-12-30T20:50:00"/>
    <s v="S"/>
    <n v="10"/>
  </r>
  <r>
    <n v="271"/>
    <s v="161103T127"/>
    <x v="0"/>
    <d v="2016-11-03T00:00:00"/>
    <d v="1899-12-30T21:00:00"/>
    <s v="S"/>
    <n v="7"/>
  </r>
  <r>
    <n v="272"/>
    <s v="161103T128"/>
    <x v="0"/>
    <d v="2016-11-03T00:00:00"/>
    <d v="1899-12-30T21:10:00"/>
    <s v="S"/>
    <n v="11"/>
  </r>
  <r>
    <n v="273"/>
    <s v="161103T129"/>
    <x v="0"/>
    <d v="2016-11-03T00:00:00"/>
    <d v="1899-12-30T21:20:00"/>
    <s v="S"/>
    <n v="10"/>
  </r>
  <r>
    <n v="274"/>
    <s v="161103T130"/>
    <x v="0"/>
    <d v="2016-11-03T00:00:00"/>
    <d v="1899-12-30T21:30:00"/>
    <s v="S"/>
    <n v="10"/>
  </r>
  <r>
    <n v="275"/>
    <s v="161103T131"/>
    <x v="0"/>
    <d v="2016-11-03T00:00:00"/>
    <d v="1899-12-30T21:40:00"/>
    <s v="S"/>
    <n v="9"/>
  </r>
  <r>
    <n v="276"/>
    <s v="161103T132"/>
    <x v="0"/>
    <d v="2016-11-03T00:00:00"/>
    <d v="1899-12-30T21:50:00"/>
    <s v="S"/>
    <n v="10"/>
  </r>
  <r>
    <n v="277"/>
    <s v="161103T133"/>
    <x v="0"/>
    <d v="2016-11-03T00:00:00"/>
    <d v="1899-12-30T22:00:00"/>
    <s v="N"/>
    <n v="11"/>
  </r>
  <r>
    <n v="278"/>
    <s v="161103T134"/>
    <x v="0"/>
    <d v="2016-11-03T00:00:00"/>
    <d v="1899-12-30T22:10:00"/>
    <s v="N"/>
    <n v="6"/>
  </r>
  <r>
    <n v="279"/>
    <s v="161103T135"/>
    <x v="0"/>
    <d v="2016-11-03T00:00:00"/>
    <d v="1899-12-30T22:20:00"/>
    <s v="N"/>
    <n v="8"/>
  </r>
  <r>
    <n v="280"/>
    <s v="161103T136"/>
    <x v="0"/>
    <d v="2016-11-03T00:00:00"/>
    <d v="1899-12-30T22:30:00"/>
    <s v="N"/>
    <n v="7"/>
  </r>
  <r>
    <n v="281"/>
    <s v="161103T137"/>
    <x v="0"/>
    <d v="2016-11-03T00:00:00"/>
    <d v="1899-12-30T22:40:00"/>
    <s v="N"/>
    <n v="11"/>
  </r>
  <r>
    <n v="282"/>
    <s v="161103T138"/>
    <x v="0"/>
    <d v="2016-11-03T00:00:00"/>
    <d v="1899-12-30T22:50:00"/>
    <s v="N"/>
    <n v="7"/>
  </r>
  <r>
    <n v="283"/>
    <s v="161103T139"/>
    <x v="0"/>
    <d v="2016-11-03T00:00:00"/>
    <d v="1899-12-30T23:00:00"/>
    <s v="N"/>
    <n v="8"/>
  </r>
  <r>
    <n v="284"/>
    <s v="161103T140"/>
    <x v="0"/>
    <d v="2016-11-03T00:00:00"/>
    <d v="1899-12-30T23:10:00"/>
    <s v="N"/>
    <n v="11"/>
  </r>
  <r>
    <n v="285"/>
    <s v="161103T141"/>
    <x v="0"/>
    <d v="2016-11-03T00:00:00"/>
    <d v="1899-12-30T23:20:00"/>
    <s v="N"/>
    <n v="10"/>
  </r>
  <r>
    <n v="286"/>
    <s v="161103T142"/>
    <x v="0"/>
    <d v="2016-11-03T00:00:00"/>
    <d v="1899-12-30T23:30:00"/>
    <s v="N"/>
    <n v="11"/>
  </r>
  <r>
    <n v="287"/>
    <s v="161103T143"/>
    <x v="0"/>
    <d v="2016-11-03T00:00:00"/>
    <d v="1899-12-30T23:40:00"/>
    <s v="N"/>
    <n v="9"/>
  </r>
  <r>
    <n v="288"/>
    <s v="161103T144"/>
    <x v="0"/>
    <d v="2016-11-03T00:00:00"/>
    <d v="1899-12-30T23:50:00"/>
    <s v="N"/>
    <n v="8"/>
  </r>
  <r>
    <n v="289"/>
    <s v="161104T001"/>
    <x v="0"/>
    <d v="2016-11-04T00:00:00"/>
    <d v="1899-12-31T00:00:00"/>
    <s v="N"/>
    <n v="8"/>
  </r>
  <r>
    <n v="290"/>
    <s v="161104T002"/>
    <x v="0"/>
    <d v="2016-11-04T00:00:00"/>
    <d v="1899-12-31T00:10:00"/>
    <s v="N"/>
    <n v="9"/>
  </r>
  <r>
    <n v="291"/>
    <s v="161104T003"/>
    <x v="0"/>
    <d v="2016-11-04T00:00:00"/>
    <d v="1899-12-31T00:20:00"/>
    <s v="N"/>
    <n v="8"/>
  </r>
  <r>
    <n v="292"/>
    <s v="161104T004"/>
    <x v="0"/>
    <d v="2016-11-04T00:00:00"/>
    <d v="1899-12-31T00:30:00"/>
    <s v="N"/>
    <n v="11"/>
  </r>
  <r>
    <n v="293"/>
    <s v="161104T005"/>
    <x v="0"/>
    <d v="2016-11-04T00:00:00"/>
    <d v="1899-12-31T00:40:00"/>
    <s v="N"/>
    <n v="6"/>
  </r>
  <r>
    <n v="294"/>
    <s v="161104T006"/>
    <x v="0"/>
    <d v="2016-11-04T00:00:00"/>
    <d v="1899-12-31T00:50:00"/>
    <s v="N"/>
    <n v="10"/>
  </r>
  <r>
    <n v="295"/>
    <s v="161104T007"/>
    <x v="0"/>
    <d v="2016-11-04T00:00:00"/>
    <d v="1899-12-31T01:00:00"/>
    <s v="N"/>
    <n v="10"/>
  </r>
  <r>
    <n v="296"/>
    <s v="161104T008"/>
    <x v="0"/>
    <d v="2016-11-04T00:00:00"/>
    <d v="1899-12-31T01:10:00"/>
    <s v="N"/>
    <n v="8"/>
  </r>
  <r>
    <n v="297"/>
    <s v="161104T009"/>
    <x v="0"/>
    <d v="2016-11-04T00:00:00"/>
    <d v="1899-12-31T01:20:00"/>
    <s v="N"/>
    <n v="7"/>
  </r>
  <r>
    <n v="298"/>
    <s v="161104T010"/>
    <x v="0"/>
    <d v="2016-11-04T00:00:00"/>
    <d v="1899-12-31T01:30:00"/>
    <s v="N"/>
    <n v="6"/>
  </r>
  <r>
    <n v="299"/>
    <s v="161104T011"/>
    <x v="0"/>
    <d v="2016-11-04T00:00:00"/>
    <d v="1899-12-31T01:40:00"/>
    <s v="N"/>
    <n v="9"/>
  </r>
  <r>
    <n v="300"/>
    <s v="161104T012"/>
    <x v="0"/>
    <d v="2016-11-04T00:00:00"/>
    <d v="1899-12-31T01:50:00"/>
    <s v="N"/>
    <n v="8"/>
  </r>
  <r>
    <n v="301"/>
    <s v="161104T013"/>
    <x v="0"/>
    <d v="2016-11-04T00:00:00"/>
    <d v="1899-12-31T02:00:00"/>
    <s v="N"/>
    <n v="11"/>
  </r>
  <r>
    <n v="302"/>
    <s v="161104T014"/>
    <x v="0"/>
    <d v="2016-11-04T00:00:00"/>
    <d v="1899-12-31T02:10:00"/>
    <s v="N"/>
    <n v="8"/>
  </r>
  <r>
    <n v="303"/>
    <s v="161104T015"/>
    <x v="0"/>
    <d v="2016-11-04T00:00:00"/>
    <d v="1899-12-31T02:20:00"/>
    <s v="N"/>
    <n v="10"/>
  </r>
  <r>
    <n v="304"/>
    <s v="161104T016"/>
    <x v="0"/>
    <d v="2016-11-04T00:00:00"/>
    <d v="1899-12-31T02:30:00"/>
    <s v="N"/>
    <n v="11"/>
  </r>
  <r>
    <n v="305"/>
    <s v="161104T017"/>
    <x v="0"/>
    <d v="2016-11-04T00:00:00"/>
    <d v="1899-12-31T02:40:00"/>
    <s v="N"/>
    <n v="8"/>
  </r>
  <r>
    <n v="306"/>
    <s v="161104T018"/>
    <x v="0"/>
    <d v="2016-11-04T00:00:00"/>
    <d v="1899-12-31T02:50:00"/>
    <s v="N"/>
    <n v="6"/>
  </r>
  <r>
    <n v="307"/>
    <s v="161104T019"/>
    <x v="0"/>
    <d v="2016-11-04T00:00:00"/>
    <d v="1899-12-31T03:00:00"/>
    <s v="N"/>
    <n v="10"/>
  </r>
  <r>
    <n v="308"/>
    <s v="161104T020"/>
    <x v="0"/>
    <d v="2016-11-04T00:00:00"/>
    <d v="1899-12-31T03:10:00"/>
    <s v="N"/>
    <n v="7"/>
  </r>
  <r>
    <n v="309"/>
    <s v="161104T021"/>
    <x v="0"/>
    <d v="2016-11-04T00:00:00"/>
    <d v="1899-12-31T03:20:00"/>
    <s v="N"/>
    <n v="9"/>
  </r>
  <r>
    <n v="310"/>
    <s v="161104T022"/>
    <x v="0"/>
    <d v="2016-11-04T00:00:00"/>
    <d v="1899-12-31T03:30:00"/>
    <s v="N"/>
    <n v="11"/>
  </r>
  <r>
    <n v="311"/>
    <s v="161104T023"/>
    <x v="0"/>
    <d v="2016-11-04T00:00:00"/>
    <d v="1899-12-31T03:40:00"/>
    <s v="N"/>
    <n v="8"/>
  </r>
  <r>
    <n v="312"/>
    <s v="161104T024"/>
    <x v="0"/>
    <d v="2016-11-04T00:00:00"/>
    <d v="1899-12-31T03:50:00"/>
    <s v="N"/>
    <n v="9"/>
  </r>
  <r>
    <n v="313"/>
    <s v="161104T025"/>
    <x v="0"/>
    <d v="2016-11-04T00:00:00"/>
    <d v="1899-12-31T04:00:00"/>
    <s v="N"/>
    <n v="8"/>
  </r>
  <r>
    <n v="314"/>
    <s v="161104T026"/>
    <x v="0"/>
    <d v="2016-11-04T00:00:00"/>
    <d v="1899-12-31T04:10:00"/>
    <s v="N"/>
    <n v="11"/>
  </r>
  <r>
    <n v="315"/>
    <s v="161104T027"/>
    <x v="0"/>
    <d v="2016-11-04T00:00:00"/>
    <d v="1899-12-31T04:20:00"/>
    <s v="N"/>
    <n v="8"/>
  </r>
  <r>
    <n v="316"/>
    <s v="161104T028"/>
    <x v="0"/>
    <d v="2016-11-04T00:00:00"/>
    <d v="1899-12-31T04:30:00"/>
    <s v="N"/>
    <n v="7"/>
  </r>
  <r>
    <n v="317"/>
    <s v="161104T029"/>
    <x v="0"/>
    <d v="2016-11-04T00:00:00"/>
    <d v="1899-12-31T04:40:00"/>
    <s v="N"/>
    <n v="6"/>
  </r>
  <r>
    <n v="318"/>
    <s v="161104T030"/>
    <x v="0"/>
    <d v="2016-11-04T00:00:00"/>
    <d v="1899-12-31T04:50:00"/>
    <s v="N"/>
    <n v="10"/>
  </r>
  <r>
    <n v="319"/>
    <s v="161104T031"/>
    <x v="0"/>
    <d v="2016-11-04T00:00:00"/>
    <d v="1899-12-31T05:00:00"/>
    <s v="N"/>
    <n v="9"/>
  </r>
  <r>
    <n v="320"/>
    <s v="161104T032"/>
    <x v="0"/>
    <d v="2016-11-04T00:00:00"/>
    <d v="1899-12-31T05:10:00"/>
    <s v="N"/>
    <n v="9"/>
  </r>
  <r>
    <n v="321"/>
    <s v="161104T033"/>
    <x v="0"/>
    <d v="2016-11-04T00:00:00"/>
    <d v="1899-12-31T05:20:00"/>
    <s v="N"/>
    <n v="7"/>
  </r>
  <r>
    <n v="322"/>
    <s v="161104T034"/>
    <x v="0"/>
    <d v="2016-11-04T00:00:00"/>
    <d v="1899-12-31T05:30:00"/>
    <s v="N"/>
    <n v="8"/>
  </r>
  <r>
    <n v="323"/>
    <s v="161104T035"/>
    <x v="0"/>
    <d v="2016-11-04T00:00:00"/>
    <d v="1899-12-31T05:40:00"/>
    <s v="N"/>
    <n v="8"/>
  </r>
  <r>
    <n v="324"/>
    <s v="161104T036"/>
    <x v="0"/>
    <d v="2016-11-04T00:00:00"/>
    <d v="1899-12-31T05:50:00"/>
    <s v="N"/>
    <n v="7"/>
  </r>
  <r>
    <n v="325"/>
    <s v="161104T037"/>
    <x v="0"/>
    <d v="2016-11-04T00:00:00"/>
    <d v="1899-12-31T06:00:00"/>
    <s v="F"/>
    <n v="9"/>
  </r>
  <r>
    <n v="326"/>
    <s v="161104T038"/>
    <x v="0"/>
    <d v="2016-11-04T00:00:00"/>
    <d v="1899-12-31T06:10:00"/>
    <s v="F"/>
    <n v="9"/>
  </r>
  <r>
    <n v="327"/>
    <s v="161104T039"/>
    <x v="0"/>
    <d v="2016-11-04T00:00:00"/>
    <d v="1899-12-31T06:20:00"/>
    <s v="F"/>
    <n v="10"/>
  </r>
  <r>
    <n v="328"/>
    <s v="161104T040"/>
    <x v="0"/>
    <d v="2016-11-04T00:00:00"/>
    <d v="1899-12-31T06:30:00"/>
    <s v="F"/>
    <n v="8"/>
  </r>
  <r>
    <n v="329"/>
    <s v="161104T041"/>
    <x v="0"/>
    <d v="2016-11-04T00:00:00"/>
    <d v="1899-12-31T06:40:00"/>
    <s v="F"/>
    <n v="11"/>
  </r>
  <r>
    <n v="330"/>
    <s v="161104T042"/>
    <x v="0"/>
    <d v="2016-11-04T00:00:00"/>
    <d v="1899-12-31T06:50:00"/>
    <s v="F"/>
    <n v="6"/>
  </r>
  <r>
    <n v="331"/>
    <s v="161104T043"/>
    <x v="0"/>
    <d v="2016-11-04T00:00:00"/>
    <d v="1899-12-31T07:00:00"/>
    <s v="F"/>
    <n v="11"/>
  </r>
  <r>
    <n v="332"/>
    <s v="161104T044"/>
    <x v="0"/>
    <d v="2016-11-04T00:00:00"/>
    <d v="1899-12-31T07:10:00"/>
    <s v="F"/>
    <n v="9"/>
  </r>
  <r>
    <n v="333"/>
    <s v="161104T045"/>
    <x v="0"/>
    <d v="2016-11-04T00:00:00"/>
    <d v="1899-12-31T07:20:00"/>
    <s v="F"/>
    <n v="8"/>
  </r>
  <r>
    <n v="334"/>
    <s v="161104T046"/>
    <x v="0"/>
    <d v="2016-11-04T00:00:00"/>
    <d v="1899-12-31T07:30:00"/>
    <s v="F"/>
    <n v="9"/>
  </r>
  <r>
    <n v="335"/>
    <s v="161104T047"/>
    <x v="0"/>
    <d v="2016-11-04T00:00:00"/>
    <d v="1899-12-31T07:40:00"/>
    <s v="F"/>
    <n v="10"/>
  </r>
  <r>
    <n v="336"/>
    <s v="161104T048"/>
    <x v="0"/>
    <d v="2016-11-04T00:00:00"/>
    <d v="1899-12-31T07:50:00"/>
    <s v="F"/>
    <n v="8"/>
  </r>
  <r>
    <n v="337"/>
    <s v="161104T049"/>
    <x v="0"/>
    <d v="2016-11-04T00:00:00"/>
    <d v="1899-12-31T08:00:00"/>
    <s v="F"/>
    <n v="7"/>
  </r>
  <r>
    <n v="338"/>
    <s v="161104T050"/>
    <x v="0"/>
    <d v="2016-11-04T00:00:00"/>
    <d v="1899-12-31T08:10:00"/>
    <s v="F"/>
    <n v="6"/>
  </r>
  <r>
    <n v="339"/>
    <s v="161104T051"/>
    <x v="0"/>
    <d v="2016-11-04T00:00:00"/>
    <d v="1899-12-31T08:20:00"/>
    <s v="F"/>
    <n v="9"/>
  </r>
  <r>
    <n v="340"/>
    <s v="161104T052"/>
    <x v="0"/>
    <d v="2016-11-04T00:00:00"/>
    <d v="1899-12-31T08:30:00"/>
    <s v="F"/>
    <n v="10"/>
  </r>
  <r>
    <n v="341"/>
    <s v="161104T053"/>
    <x v="0"/>
    <d v="2016-11-04T00:00:00"/>
    <d v="1899-12-31T08:40:00"/>
    <s v="F"/>
    <n v="9"/>
  </r>
  <r>
    <n v="342"/>
    <s v="161104T054"/>
    <x v="0"/>
    <d v="2016-11-04T00:00:00"/>
    <d v="1899-12-31T08:50:00"/>
    <s v="F"/>
    <n v="11"/>
  </r>
  <r>
    <n v="343"/>
    <s v="161104T055"/>
    <x v="0"/>
    <d v="2016-11-04T00:00:00"/>
    <d v="1899-12-31T09:00:00"/>
    <s v="F"/>
    <n v="11"/>
  </r>
  <r>
    <n v="344"/>
    <s v="161104T056"/>
    <x v="0"/>
    <d v="2016-11-04T00:00:00"/>
    <d v="1899-12-31T09:10:00"/>
    <s v="F"/>
    <n v="10"/>
  </r>
  <r>
    <n v="345"/>
    <s v="161104T057"/>
    <x v="0"/>
    <d v="2016-11-04T00:00:00"/>
    <d v="1899-12-31T09:20:00"/>
    <s v="F"/>
    <n v="11"/>
  </r>
  <r>
    <n v="346"/>
    <s v="161104T058"/>
    <x v="0"/>
    <d v="2016-11-04T00:00:00"/>
    <d v="1899-12-31T09:30:00"/>
    <s v="F"/>
    <n v="7"/>
  </r>
  <r>
    <n v="347"/>
    <s v="161104T059"/>
    <x v="0"/>
    <d v="2016-11-04T00:00:00"/>
    <d v="1899-12-31T09:40:00"/>
    <s v="F"/>
    <n v="10"/>
  </r>
  <r>
    <n v="348"/>
    <s v="161104T060"/>
    <x v="0"/>
    <d v="2016-11-04T00:00:00"/>
    <d v="1899-12-31T09:50:00"/>
    <s v="F"/>
    <n v="9"/>
  </r>
  <r>
    <n v="349"/>
    <s v="161104T061"/>
    <x v="0"/>
    <d v="2016-11-04T00:00:00"/>
    <d v="1899-12-31T10:00:00"/>
    <s v="F"/>
    <n v="9"/>
  </r>
  <r>
    <n v="350"/>
    <s v="161104T062"/>
    <x v="0"/>
    <d v="2016-11-04T00:00:00"/>
    <d v="1899-12-31T10:10:00"/>
    <s v="F"/>
    <n v="10"/>
  </r>
  <r>
    <n v="351"/>
    <s v="161104T063"/>
    <x v="0"/>
    <d v="2016-11-04T00:00:00"/>
    <d v="1899-12-31T10:20:00"/>
    <s v="F"/>
    <n v="11"/>
  </r>
  <r>
    <n v="352"/>
    <s v="161104T064"/>
    <x v="0"/>
    <d v="2016-11-04T00:00:00"/>
    <d v="1899-12-31T10:30:00"/>
    <s v="F"/>
    <n v="11"/>
  </r>
  <r>
    <n v="353"/>
    <s v="161104T065"/>
    <x v="0"/>
    <d v="2016-11-04T00:00:00"/>
    <d v="1899-12-31T10:40:00"/>
    <s v="F"/>
    <n v="9"/>
  </r>
  <r>
    <n v="354"/>
    <s v="161104T066"/>
    <x v="0"/>
    <d v="2016-11-04T00:00:00"/>
    <d v="1899-12-31T10:50:00"/>
    <s v="F"/>
    <n v="9"/>
  </r>
  <r>
    <n v="355"/>
    <s v="161104T067"/>
    <x v="0"/>
    <d v="2016-11-04T00:00:00"/>
    <d v="1899-12-31T11:00:00"/>
    <s v="F"/>
    <n v="7"/>
  </r>
  <r>
    <n v="356"/>
    <s v="161104T068"/>
    <x v="0"/>
    <d v="2016-11-04T00:00:00"/>
    <d v="1899-12-31T11:10:00"/>
    <s v="F"/>
    <n v="11"/>
  </r>
  <r>
    <n v="357"/>
    <s v="161104T069"/>
    <x v="0"/>
    <d v="2016-11-04T00:00:00"/>
    <d v="1899-12-31T11:20:00"/>
    <s v="F"/>
    <n v="8"/>
  </r>
  <r>
    <n v="358"/>
    <s v="161104T070"/>
    <x v="0"/>
    <d v="2016-11-04T00:00:00"/>
    <d v="1899-12-31T11:30:00"/>
    <s v="F"/>
    <n v="9"/>
  </r>
  <r>
    <n v="359"/>
    <s v="161104T071"/>
    <x v="0"/>
    <d v="2016-11-04T00:00:00"/>
    <d v="1899-12-31T11:40:00"/>
    <s v="F"/>
    <n v="7"/>
  </r>
  <r>
    <n v="360"/>
    <s v="161104T072"/>
    <x v="0"/>
    <d v="2016-11-04T00:00:00"/>
    <d v="1899-12-31T11:50:00"/>
    <s v="F"/>
    <n v="10"/>
  </r>
  <r>
    <n v="361"/>
    <s v="161104T073"/>
    <x v="0"/>
    <d v="2016-11-04T00:00:00"/>
    <d v="1899-12-31T12:00:00"/>
    <s v="F"/>
    <n v="10"/>
  </r>
  <r>
    <n v="362"/>
    <s v="161104T074"/>
    <x v="0"/>
    <d v="2016-11-04T00:00:00"/>
    <d v="1899-12-31T12:10:00"/>
    <s v="F"/>
    <n v="7"/>
  </r>
  <r>
    <n v="363"/>
    <s v="161104T075"/>
    <x v="0"/>
    <d v="2016-11-04T00:00:00"/>
    <d v="1899-12-31T12:20:00"/>
    <s v="F"/>
    <n v="10"/>
  </r>
  <r>
    <n v="364"/>
    <s v="161104T076"/>
    <x v="0"/>
    <d v="2016-11-04T00:00:00"/>
    <d v="1899-12-31T12:30:00"/>
    <s v="F"/>
    <n v="8"/>
  </r>
  <r>
    <n v="365"/>
    <s v="161104T077"/>
    <x v="0"/>
    <d v="2016-11-04T00:00:00"/>
    <d v="1899-12-31T12:40:00"/>
    <s v="F"/>
    <n v="7"/>
  </r>
  <r>
    <n v="366"/>
    <s v="161104T078"/>
    <x v="0"/>
    <d v="2016-11-04T00:00:00"/>
    <d v="1899-12-31T12:50:00"/>
    <s v="F"/>
    <n v="8"/>
  </r>
  <r>
    <n v="367"/>
    <s v="161104T079"/>
    <x v="0"/>
    <d v="2016-11-04T00:00:00"/>
    <d v="1899-12-31T13:00:00"/>
    <s v="F"/>
    <n v="6"/>
  </r>
  <r>
    <n v="368"/>
    <s v="161104T080"/>
    <x v="0"/>
    <d v="2016-11-04T00:00:00"/>
    <d v="1899-12-31T13:10:00"/>
    <s v="F"/>
    <n v="6"/>
  </r>
  <r>
    <n v="369"/>
    <s v="161104T081"/>
    <x v="0"/>
    <d v="2016-11-04T00:00:00"/>
    <d v="1899-12-31T13:20:00"/>
    <s v="F"/>
    <n v="9"/>
  </r>
  <r>
    <n v="370"/>
    <s v="161104T082"/>
    <x v="0"/>
    <d v="2016-11-04T00:00:00"/>
    <d v="1899-12-31T13:30:00"/>
    <s v="F"/>
    <n v="9"/>
  </r>
  <r>
    <n v="371"/>
    <s v="161104T083"/>
    <x v="0"/>
    <d v="2016-11-04T00:00:00"/>
    <d v="1899-12-31T13:40:00"/>
    <s v="F"/>
    <n v="9"/>
  </r>
  <r>
    <n v="372"/>
    <s v="161104T084"/>
    <x v="0"/>
    <d v="2016-11-04T00:00:00"/>
    <d v="1899-12-31T13:50:00"/>
    <s v="F"/>
    <n v="8"/>
  </r>
  <r>
    <n v="373"/>
    <s v="161104T085"/>
    <x v="0"/>
    <d v="2016-11-04T00:00:00"/>
    <d v="1899-12-31T14:00:00"/>
    <s v="S"/>
    <n v="11"/>
  </r>
  <r>
    <n v="374"/>
    <s v="161104T086"/>
    <x v="0"/>
    <d v="2016-11-04T00:00:00"/>
    <d v="1899-12-31T14:10:00"/>
    <s v="S"/>
    <n v="8"/>
  </r>
  <r>
    <n v="375"/>
    <s v="161104T087"/>
    <x v="0"/>
    <d v="2016-11-04T00:00:00"/>
    <d v="1899-12-31T14:20:00"/>
    <s v="S"/>
    <n v="8"/>
  </r>
  <r>
    <n v="376"/>
    <s v="161104T088"/>
    <x v="0"/>
    <d v="2016-11-04T00:00:00"/>
    <d v="1899-12-31T14:30:00"/>
    <s v="S"/>
    <n v="9"/>
  </r>
  <r>
    <n v="377"/>
    <s v="161104T089"/>
    <x v="0"/>
    <d v="2016-11-04T00:00:00"/>
    <d v="1899-12-31T14:40:00"/>
    <s v="S"/>
    <n v="11"/>
  </r>
  <r>
    <n v="378"/>
    <s v="161104T090"/>
    <x v="0"/>
    <d v="2016-11-04T00:00:00"/>
    <d v="1899-12-31T14:50:00"/>
    <s v="S"/>
    <n v="8"/>
  </r>
  <r>
    <n v="379"/>
    <s v="161104T091"/>
    <x v="0"/>
    <d v="2016-11-04T00:00:00"/>
    <d v="1899-12-31T15:00:00"/>
    <s v="S"/>
    <n v="11"/>
  </r>
  <r>
    <n v="380"/>
    <s v="161104T092"/>
    <x v="0"/>
    <d v="2016-11-04T00:00:00"/>
    <d v="1899-12-31T15:10:00"/>
    <s v="S"/>
    <n v="9"/>
  </r>
  <r>
    <n v="381"/>
    <s v="161104T093"/>
    <x v="0"/>
    <d v="2016-11-04T00:00:00"/>
    <d v="1899-12-31T15:20:00"/>
    <s v="S"/>
    <n v="6"/>
  </r>
  <r>
    <n v="382"/>
    <s v="161104T094"/>
    <x v="0"/>
    <d v="2016-11-04T00:00:00"/>
    <d v="1899-12-31T15:30:00"/>
    <s v="S"/>
    <n v="7"/>
  </r>
  <r>
    <n v="383"/>
    <s v="161104T095"/>
    <x v="0"/>
    <d v="2016-11-04T00:00:00"/>
    <d v="1899-12-31T15:40:00"/>
    <s v="S"/>
    <n v="6"/>
  </r>
  <r>
    <n v="384"/>
    <s v="161104T096"/>
    <x v="0"/>
    <d v="2016-11-04T00:00:00"/>
    <d v="1899-12-31T15:50:00"/>
    <s v="S"/>
    <n v="10"/>
  </r>
  <r>
    <n v="385"/>
    <s v="161104T097"/>
    <x v="0"/>
    <d v="2016-11-04T00:00:00"/>
    <d v="1899-12-31T16:00:00"/>
    <s v="S"/>
    <n v="10"/>
  </r>
  <r>
    <n v="386"/>
    <s v="161104T098"/>
    <x v="0"/>
    <d v="2016-11-04T00:00:00"/>
    <d v="1899-12-31T16:10:00"/>
    <s v="S"/>
    <n v="11"/>
  </r>
  <r>
    <n v="387"/>
    <s v="161104T099"/>
    <x v="0"/>
    <d v="2016-11-04T00:00:00"/>
    <d v="1899-12-31T16:20:00"/>
    <s v="S"/>
    <n v="10"/>
  </r>
  <r>
    <n v="388"/>
    <s v="161104T100"/>
    <x v="0"/>
    <d v="2016-11-04T00:00:00"/>
    <d v="1899-12-31T16:30:00"/>
    <s v="S"/>
    <n v="10"/>
  </r>
  <r>
    <n v="389"/>
    <s v="161104T101"/>
    <x v="0"/>
    <d v="2016-11-04T00:00:00"/>
    <d v="1899-12-31T16:40:00"/>
    <s v="S"/>
    <n v="11"/>
  </r>
  <r>
    <n v="390"/>
    <s v="161104T102"/>
    <x v="0"/>
    <d v="2016-11-04T00:00:00"/>
    <d v="1899-12-31T16:50:00"/>
    <s v="S"/>
    <n v="8"/>
  </r>
  <r>
    <n v="391"/>
    <s v="161104T103"/>
    <x v="0"/>
    <d v="2016-11-04T00:00:00"/>
    <d v="1899-12-31T17:00:00"/>
    <s v="S"/>
    <n v="9"/>
  </r>
  <r>
    <n v="392"/>
    <s v="161104T104"/>
    <x v="0"/>
    <d v="2016-11-04T00:00:00"/>
    <d v="1899-12-31T17:10:00"/>
    <s v="S"/>
    <n v="9"/>
  </r>
  <r>
    <n v="393"/>
    <s v="161104T105"/>
    <x v="0"/>
    <d v="2016-11-04T00:00:00"/>
    <d v="1899-12-31T17:20:00"/>
    <s v="S"/>
    <n v="6"/>
  </r>
  <r>
    <n v="394"/>
    <s v="161104T106"/>
    <x v="0"/>
    <d v="2016-11-04T00:00:00"/>
    <d v="1899-12-31T17:30:00"/>
    <s v="S"/>
    <n v="9"/>
  </r>
  <r>
    <n v="395"/>
    <s v="161104T107"/>
    <x v="0"/>
    <d v="2016-11-04T00:00:00"/>
    <d v="1899-12-31T17:40:00"/>
    <s v="S"/>
    <n v="10"/>
  </r>
  <r>
    <n v="396"/>
    <s v="161104T108"/>
    <x v="0"/>
    <d v="2016-11-04T00:00:00"/>
    <d v="1899-12-31T17:50:00"/>
    <s v="S"/>
    <n v="9"/>
  </r>
  <r>
    <n v="397"/>
    <s v="161104T109"/>
    <x v="0"/>
    <d v="2016-11-04T00:00:00"/>
    <d v="1899-12-31T18:00:00"/>
    <s v="S"/>
    <n v="10"/>
  </r>
  <r>
    <n v="398"/>
    <s v="161104T110"/>
    <x v="0"/>
    <d v="2016-11-04T00:00:00"/>
    <d v="1899-12-31T18:10:00"/>
    <s v="S"/>
    <n v="9"/>
  </r>
  <r>
    <n v="399"/>
    <s v="161104T111"/>
    <x v="0"/>
    <d v="2016-11-04T00:00:00"/>
    <d v="1899-12-31T18:20:00"/>
    <s v="S"/>
    <n v="6"/>
  </r>
  <r>
    <n v="400"/>
    <s v="161104T112"/>
    <x v="0"/>
    <d v="2016-11-04T00:00:00"/>
    <d v="1899-12-31T18:30:00"/>
    <s v="S"/>
    <n v="10"/>
  </r>
  <r>
    <n v="401"/>
    <s v="161104T113"/>
    <x v="0"/>
    <d v="2016-11-04T00:00:00"/>
    <d v="1899-12-31T18:40:00"/>
    <s v="S"/>
    <n v="6"/>
  </r>
  <r>
    <n v="402"/>
    <s v="161104T114"/>
    <x v="0"/>
    <d v="2016-11-04T00:00:00"/>
    <d v="1899-12-31T18:50:00"/>
    <s v="S"/>
    <n v="9"/>
  </r>
  <r>
    <n v="403"/>
    <s v="161104T115"/>
    <x v="0"/>
    <d v="2016-11-04T00:00:00"/>
    <d v="1899-12-31T19:00:00"/>
    <s v="S"/>
    <n v="11"/>
  </r>
  <r>
    <n v="404"/>
    <s v="161104T116"/>
    <x v="0"/>
    <d v="2016-11-04T00:00:00"/>
    <d v="1899-12-31T19:10:00"/>
    <s v="S"/>
    <n v="8"/>
  </r>
  <r>
    <n v="405"/>
    <s v="161104T117"/>
    <x v="0"/>
    <d v="2016-11-04T00:00:00"/>
    <d v="1899-12-31T19:20:00"/>
    <s v="S"/>
    <n v="11"/>
  </r>
  <r>
    <n v="406"/>
    <s v="161104T118"/>
    <x v="0"/>
    <d v="2016-11-04T00:00:00"/>
    <d v="1899-12-31T19:30:00"/>
    <s v="S"/>
    <n v="6"/>
  </r>
  <r>
    <n v="407"/>
    <s v="161104T119"/>
    <x v="0"/>
    <d v="2016-11-04T00:00:00"/>
    <d v="1899-12-31T19:40:00"/>
    <s v="S"/>
    <n v="8"/>
  </r>
  <r>
    <n v="408"/>
    <s v="161104T120"/>
    <x v="0"/>
    <d v="2016-11-04T00:00:00"/>
    <d v="1899-12-31T19:50:00"/>
    <s v="S"/>
    <n v="6"/>
  </r>
  <r>
    <n v="409"/>
    <s v="161104T121"/>
    <x v="0"/>
    <d v="2016-11-04T00:00:00"/>
    <d v="1899-12-31T20:00:00"/>
    <s v="S"/>
    <n v="11"/>
  </r>
  <r>
    <n v="410"/>
    <s v="161104T122"/>
    <x v="0"/>
    <d v="2016-11-04T00:00:00"/>
    <d v="1899-12-31T20:10:00"/>
    <s v="S"/>
    <n v="7"/>
  </r>
  <r>
    <n v="411"/>
    <s v="161104T123"/>
    <x v="0"/>
    <d v="2016-11-04T00:00:00"/>
    <d v="1899-12-31T20:20:00"/>
    <s v="S"/>
    <n v="8"/>
  </r>
  <r>
    <n v="412"/>
    <s v="161104T124"/>
    <x v="0"/>
    <d v="2016-11-04T00:00:00"/>
    <d v="1899-12-31T20:30:00"/>
    <s v="S"/>
    <n v="7"/>
  </r>
  <r>
    <n v="413"/>
    <s v="161104T125"/>
    <x v="0"/>
    <d v="2016-11-04T00:00:00"/>
    <d v="1899-12-31T20:40:00"/>
    <s v="S"/>
    <n v="9"/>
  </r>
  <r>
    <n v="414"/>
    <s v="161104T126"/>
    <x v="0"/>
    <d v="2016-11-04T00:00:00"/>
    <d v="1899-12-31T20:50:00"/>
    <s v="S"/>
    <n v="8"/>
  </r>
  <r>
    <n v="415"/>
    <s v="161104T127"/>
    <x v="0"/>
    <d v="2016-11-04T00:00:00"/>
    <d v="1899-12-31T21:00:00"/>
    <s v="S"/>
    <n v="9"/>
  </r>
  <r>
    <n v="416"/>
    <s v="161104T128"/>
    <x v="0"/>
    <d v="2016-11-04T00:00:00"/>
    <d v="1899-12-31T21:10:00"/>
    <s v="S"/>
    <n v="10"/>
  </r>
  <r>
    <n v="417"/>
    <s v="161104T129"/>
    <x v="0"/>
    <d v="2016-11-04T00:00:00"/>
    <d v="1899-12-31T21:20:00"/>
    <s v="S"/>
    <n v="9"/>
  </r>
  <r>
    <n v="418"/>
    <s v="161104T130"/>
    <x v="0"/>
    <d v="2016-11-04T00:00:00"/>
    <d v="1899-12-31T21:30:00"/>
    <s v="S"/>
    <n v="6"/>
  </r>
  <r>
    <n v="419"/>
    <s v="161104T131"/>
    <x v="0"/>
    <d v="2016-11-04T00:00:00"/>
    <d v="1899-12-31T21:40:00"/>
    <s v="S"/>
    <n v="8"/>
  </r>
  <r>
    <n v="420"/>
    <s v="161104T132"/>
    <x v="0"/>
    <d v="2016-11-04T00:00:00"/>
    <d v="1899-12-31T21:50:00"/>
    <s v="S"/>
    <n v="9"/>
  </r>
  <r>
    <n v="421"/>
    <s v="161104T133"/>
    <x v="0"/>
    <d v="2016-11-04T00:00:00"/>
    <d v="1899-12-31T22:00:00"/>
    <s v="N"/>
    <n v="8"/>
  </r>
  <r>
    <n v="422"/>
    <s v="161104T134"/>
    <x v="0"/>
    <d v="2016-11-04T00:00:00"/>
    <d v="1899-12-31T22:10:00"/>
    <s v="N"/>
    <n v="9"/>
  </r>
  <r>
    <n v="423"/>
    <s v="161104T135"/>
    <x v="0"/>
    <d v="2016-11-04T00:00:00"/>
    <d v="1899-12-31T22:20:00"/>
    <s v="N"/>
    <n v="9"/>
  </r>
  <r>
    <n v="424"/>
    <s v="161104T136"/>
    <x v="0"/>
    <d v="2016-11-04T00:00:00"/>
    <d v="1899-12-31T22:30:00"/>
    <s v="N"/>
    <n v="6"/>
  </r>
  <r>
    <n v="425"/>
    <s v="161104T137"/>
    <x v="0"/>
    <d v="2016-11-04T00:00:00"/>
    <d v="1899-12-31T22:40:00"/>
    <s v="N"/>
    <n v="11"/>
  </r>
  <r>
    <n v="426"/>
    <s v="161104T138"/>
    <x v="0"/>
    <d v="2016-11-04T00:00:00"/>
    <d v="1899-12-31T22:50:00"/>
    <s v="N"/>
    <n v="10"/>
  </r>
  <r>
    <n v="427"/>
    <s v="161104T139"/>
    <x v="0"/>
    <d v="2016-11-04T00:00:00"/>
    <d v="1899-12-31T23:00:00"/>
    <s v="N"/>
    <n v="8"/>
  </r>
  <r>
    <n v="428"/>
    <s v="161104T140"/>
    <x v="0"/>
    <d v="2016-11-04T00:00:00"/>
    <d v="1899-12-31T23:10:00"/>
    <s v="N"/>
    <n v="11"/>
  </r>
  <r>
    <n v="429"/>
    <s v="161104T141"/>
    <x v="0"/>
    <d v="2016-11-04T00:00:00"/>
    <d v="1899-12-31T23:20:00"/>
    <s v="N"/>
    <n v="8"/>
  </r>
  <r>
    <n v="430"/>
    <s v="161104T142"/>
    <x v="0"/>
    <d v="2016-11-04T00:00:00"/>
    <d v="1899-12-31T23:30:00"/>
    <s v="N"/>
    <n v="9"/>
  </r>
  <r>
    <n v="431"/>
    <s v="161104T143"/>
    <x v="0"/>
    <d v="2016-11-04T00:00:00"/>
    <d v="1899-12-31T23:40:00"/>
    <s v="N"/>
    <n v="6"/>
  </r>
  <r>
    <n v="432"/>
    <s v="161104T144"/>
    <x v="0"/>
    <d v="2016-11-04T00:00:00"/>
    <d v="1899-12-31T23:50:00"/>
    <s v="N"/>
    <n v="6"/>
  </r>
  <r>
    <n v="433"/>
    <s v="161105T001"/>
    <x v="0"/>
    <d v="2016-11-05T00:00:00"/>
    <d v="1899-12-30T00:00:00"/>
    <s v="N"/>
    <n v="10"/>
  </r>
  <r>
    <n v="434"/>
    <s v="161105T002"/>
    <x v="0"/>
    <d v="2016-11-05T00:00:00"/>
    <d v="1899-12-30T00:10:00"/>
    <s v="N"/>
    <n v="7"/>
  </r>
  <r>
    <n v="435"/>
    <s v="161105T003"/>
    <x v="0"/>
    <d v="2016-11-05T00:00:00"/>
    <d v="1899-12-30T00:20:00"/>
    <s v="N"/>
    <n v="10"/>
  </r>
  <r>
    <n v="436"/>
    <s v="161105T004"/>
    <x v="0"/>
    <d v="2016-11-05T00:00:00"/>
    <d v="1899-12-30T00:30:00"/>
    <s v="N"/>
    <n v="10"/>
  </r>
  <r>
    <n v="437"/>
    <s v="161105T005"/>
    <x v="0"/>
    <d v="2016-11-05T00:00:00"/>
    <d v="1899-12-30T00:40:00"/>
    <s v="N"/>
    <n v="11"/>
  </r>
  <r>
    <n v="438"/>
    <s v="161105T006"/>
    <x v="0"/>
    <d v="2016-11-05T00:00:00"/>
    <d v="1899-12-30T00:50:00"/>
    <s v="N"/>
    <n v="7"/>
  </r>
  <r>
    <n v="439"/>
    <s v="161105T007"/>
    <x v="0"/>
    <d v="2016-11-05T00:00:00"/>
    <d v="1899-12-30T01:00:00"/>
    <s v="N"/>
    <n v="7"/>
  </r>
  <r>
    <n v="440"/>
    <s v="161105T008"/>
    <x v="0"/>
    <d v="2016-11-05T00:00:00"/>
    <d v="1899-12-30T01:10:00"/>
    <s v="N"/>
    <n v="11"/>
  </r>
  <r>
    <n v="441"/>
    <s v="161105T009"/>
    <x v="0"/>
    <d v="2016-11-05T00:00:00"/>
    <d v="1899-12-30T01:20:00"/>
    <s v="N"/>
    <n v="11"/>
  </r>
  <r>
    <n v="442"/>
    <s v="161105T010"/>
    <x v="0"/>
    <d v="2016-11-05T00:00:00"/>
    <d v="1899-12-30T01:30:00"/>
    <s v="N"/>
    <n v="10"/>
  </r>
  <r>
    <n v="443"/>
    <s v="161105T011"/>
    <x v="0"/>
    <d v="2016-11-05T00:00:00"/>
    <d v="1899-12-30T01:40:00"/>
    <s v="N"/>
    <n v="10"/>
  </r>
  <r>
    <n v="444"/>
    <s v="161105T012"/>
    <x v="0"/>
    <d v="2016-11-05T00:00:00"/>
    <d v="1899-12-30T01:50:00"/>
    <s v="N"/>
    <n v="11"/>
  </r>
  <r>
    <n v="445"/>
    <s v="161105T013"/>
    <x v="0"/>
    <d v="2016-11-05T00:00:00"/>
    <d v="1899-12-30T02:00:00"/>
    <s v="N"/>
    <n v="11"/>
  </r>
  <r>
    <n v="446"/>
    <s v="161105T014"/>
    <x v="0"/>
    <d v="2016-11-05T00:00:00"/>
    <d v="1899-12-30T02:10:00"/>
    <s v="N"/>
    <n v="10"/>
  </r>
  <r>
    <n v="447"/>
    <s v="161105T015"/>
    <x v="0"/>
    <d v="2016-11-05T00:00:00"/>
    <d v="1899-12-30T02:20:00"/>
    <s v="N"/>
    <n v="9"/>
  </r>
  <r>
    <n v="448"/>
    <s v="161105T016"/>
    <x v="0"/>
    <d v="2016-11-05T00:00:00"/>
    <d v="1899-12-30T02:30:00"/>
    <s v="N"/>
    <n v="10"/>
  </r>
  <r>
    <n v="449"/>
    <s v="161105T017"/>
    <x v="0"/>
    <d v="2016-11-05T00:00:00"/>
    <d v="1899-12-30T02:40:00"/>
    <s v="N"/>
    <n v="9"/>
  </r>
  <r>
    <n v="450"/>
    <s v="161105T018"/>
    <x v="0"/>
    <d v="2016-11-05T00:00:00"/>
    <d v="1899-12-30T02:50:00"/>
    <s v="N"/>
    <n v="11"/>
  </r>
  <r>
    <n v="451"/>
    <s v="161105T019"/>
    <x v="0"/>
    <d v="2016-11-05T00:00:00"/>
    <d v="1899-12-30T03:00:00"/>
    <s v="N"/>
    <n v="8"/>
  </r>
  <r>
    <n v="452"/>
    <s v="161105T020"/>
    <x v="0"/>
    <d v="2016-11-05T00:00:00"/>
    <d v="1899-12-30T03:10:00"/>
    <s v="N"/>
    <n v="8"/>
  </r>
  <r>
    <n v="453"/>
    <s v="161105T021"/>
    <x v="0"/>
    <d v="2016-11-05T00:00:00"/>
    <d v="1899-12-30T03:20:00"/>
    <s v="N"/>
    <n v="6"/>
  </r>
  <r>
    <n v="454"/>
    <s v="161105T022"/>
    <x v="0"/>
    <d v="2016-11-05T00:00:00"/>
    <d v="1899-12-30T03:30:00"/>
    <s v="N"/>
    <n v="11"/>
  </r>
  <r>
    <n v="455"/>
    <s v="161105T023"/>
    <x v="0"/>
    <d v="2016-11-05T00:00:00"/>
    <d v="1899-12-30T03:40:00"/>
    <s v="N"/>
    <n v="6"/>
  </r>
  <r>
    <n v="456"/>
    <s v="161105T024"/>
    <x v="0"/>
    <d v="2016-11-05T00:00:00"/>
    <d v="1899-12-30T03:50:00"/>
    <s v="N"/>
    <n v="6"/>
  </r>
  <r>
    <n v="457"/>
    <s v="161105T025"/>
    <x v="0"/>
    <d v="2016-11-05T00:00:00"/>
    <d v="1899-12-30T04:00:00"/>
    <s v="N"/>
    <n v="6"/>
  </r>
  <r>
    <n v="458"/>
    <s v="161105T026"/>
    <x v="0"/>
    <d v="2016-11-05T00:00:00"/>
    <d v="1899-12-30T04:10:00"/>
    <s v="N"/>
    <n v="11"/>
  </r>
  <r>
    <n v="459"/>
    <s v="161105T027"/>
    <x v="0"/>
    <d v="2016-11-05T00:00:00"/>
    <d v="1899-12-30T04:20:00"/>
    <s v="N"/>
    <n v="9"/>
  </r>
  <r>
    <n v="460"/>
    <s v="161105T028"/>
    <x v="0"/>
    <d v="2016-11-05T00:00:00"/>
    <d v="1899-12-30T04:30:00"/>
    <s v="N"/>
    <n v="7"/>
  </r>
  <r>
    <n v="461"/>
    <s v="161105T029"/>
    <x v="0"/>
    <d v="2016-11-05T00:00:00"/>
    <d v="1899-12-30T04:40:00"/>
    <s v="N"/>
    <n v="9"/>
  </r>
  <r>
    <n v="462"/>
    <s v="161105T030"/>
    <x v="0"/>
    <d v="2016-11-05T00:00:00"/>
    <d v="1899-12-30T04:50:00"/>
    <s v="N"/>
    <n v="9"/>
  </r>
  <r>
    <n v="463"/>
    <s v="161105T031"/>
    <x v="0"/>
    <d v="2016-11-05T00:00:00"/>
    <d v="1899-12-30T05:00:00"/>
    <s v="N"/>
    <n v="7"/>
  </r>
  <r>
    <n v="464"/>
    <s v="161105T032"/>
    <x v="0"/>
    <d v="2016-11-05T00:00:00"/>
    <d v="1899-12-30T05:10:00"/>
    <s v="N"/>
    <n v="8"/>
  </r>
  <r>
    <n v="465"/>
    <s v="161105T033"/>
    <x v="0"/>
    <d v="2016-11-05T00:00:00"/>
    <d v="1899-12-30T05:20:00"/>
    <s v="N"/>
    <n v="8"/>
  </r>
  <r>
    <n v="466"/>
    <s v="161105T034"/>
    <x v="0"/>
    <d v="2016-11-05T00:00:00"/>
    <d v="1899-12-30T05:30:00"/>
    <s v="N"/>
    <n v="8"/>
  </r>
  <r>
    <n v="467"/>
    <s v="161105T035"/>
    <x v="0"/>
    <d v="2016-11-05T00:00:00"/>
    <d v="1899-12-30T05:40:00"/>
    <s v="N"/>
    <n v="6"/>
  </r>
  <r>
    <n v="468"/>
    <s v="161105T036"/>
    <x v="0"/>
    <d v="2016-11-05T00:00:00"/>
    <d v="1899-12-30T05:50:00"/>
    <s v="N"/>
    <n v="9"/>
  </r>
  <r>
    <n v="469"/>
    <s v="161105T037"/>
    <x v="0"/>
    <d v="2016-11-05T00:00:00"/>
    <d v="1899-12-30T06:00:00"/>
    <s v="F"/>
    <n v="8"/>
  </r>
  <r>
    <n v="470"/>
    <s v="161105T038"/>
    <x v="0"/>
    <d v="2016-11-05T00:00:00"/>
    <d v="1899-12-30T06:10:00"/>
    <s v="F"/>
    <n v="11"/>
  </r>
  <r>
    <n v="471"/>
    <s v="161105T039"/>
    <x v="0"/>
    <d v="2016-11-05T00:00:00"/>
    <d v="1899-12-30T06:20:00"/>
    <s v="F"/>
    <n v="6"/>
  </r>
  <r>
    <n v="472"/>
    <s v="161105T040"/>
    <x v="0"/>
    <d v="2016-11-05T00:00:00"/>
    <d v="1899-12-30T06:30:00"/>
    <s v="F"/>
    <n v="8"/>
  </r>
  <r>
    <n v="473"/>
    <s v="161105T041"/>
    <x v="0"/>
    <d v="2016-11-05T00:00:00"/>
    <d v="1899-12-30T06:40:00"/>
    <s v="F"/>
    <n v="8"/>
  </r>
  <r>
    <n v="474"/>
    <s v="161105T042"/>
    <x v="0"/>
    <d v="2016-11-05T00:00:00"/>
    <d v="1899-12-30T06:50:00"/>
    <s v="F"/>
    <n v="6"/>
  </r>
  <r>
    <n v="475"/>
    <s v="161105T043"/>
    <x v="0"/>
    <d v="2016-11-05T00:00:00"/>
    <d v="1899-12-30T07:00:00"/>
    <s v="F"/>
    <n v="7"/>
  </r>
  <r>
    <n v="476"/>
    <s v="161105T044"/>
    <x v="0"/>
    <d v="2016-11-05T00:00:00"/>
    <d v="1899-12-30T07:10:00"/>
    <s v="F"/>
    <n v="11"/>
  </r>
  <r>
    <n v="477"/>
    <s v="161105T045"/>
    <x v="0"/>
    <d v="2016-11-05T00:00:00"/>
    <d v="1899-12-30T07:20:00"/>
    <s v="F"/>
    <n v="6"/>
  </r>
  <r>
    <n v="478"/>
    <s v="161105T046"/>
    <x v="0"/>
    <d v="2016-11-05T00:00:00"/>
    <d v="1899-12-30T07:30:00"/>
    <s v="F"/>
    <n v="8"/>
  </r>
  <r>
    <n v="479"/>
    <s v="161105T047"/>
    <x v="0"/>
    <d v="2016-11-05T00:00:00"/>
    <d v="1899-12-30T07:40:00"/>
    <s v="F"/>
    <n v="10"/>
  </r>
  <r>
    <n v="480"/>
    <s v="161105T048"/>
    <x v="0"/>
    <d v="2016-11-05T00:00:00"/>
    <d v="1899-12-30T07:50:00"/>
    <s v="F"/>
    <n v="10"/>
  </r>
  <r>
    <n v="481"/>
    <s v="161105T049"/>
    <x v="0"/>
    <d v="2016-11-05T00:00:00"/>
    <d v="1899-12-30T08:00:00"/>
    <s v="F"/>
    <n v="10"/>
  </r>
  <r>
    <n v="482"/>
    <s v="161105T050"/>
    <x v="0"/>
    <d v="2016-11-05T00:00:00"/>
    <d v="1899-12-30T08:10:00"/>
    <s v="F"/>
    <n v="9"/>
  </r>
  <r>
    <n v="483"/>
    <s v="161105T051"/>
    <x v="0"/>
    <d v="2016-11-05T00:00:00"/>
    <d v="1899-12-30T08:20:00"/>
    <s v="F"/>
    <n v="9"/>
  </r>
  <r>
    <n v="484"/>
    <s v="161105T052"/>
    <x v="0"/>
    <d v="2016-11-05T00:00:00"/>
    <d v="1899-12-30T08:30:00"/>
    <s v="F"/>
    <n v="8"/>
  </r>
  <r>
    <n v="485"/>
    <s v="161105T053"/>
    <x v="0"/>
    <d v="2016-11-05T00:00:00"/>
    <d v="1899-12-30T08:40:00"/>
    <s v="F"/>
    <n v="9"/>
  </r>
  <r>
    <n v="486"/>
    <s v="161105T054"/>
    <x v="0"/>
    <d v="2016-11-05T00:00:00"/>
    <d v="1899-12-30T08:50:00"/>
    <s v="F"/>
    <n v="10"/>
  </r>
  <r>
    <n v="487"/>
    <s v="161105T055"/>
    <x v="0"/>
    <d v="2016-11-05T00:00:00"/>
    <d v="1899-12-30T09:00:00"/>
    <s v="F"/>
    <n v="10"/>
  </r>
  <r>
    <n v="488"/>
    <s v="161105T056"/>
    <x v="0"/>
    <d v="2016-11-05T00:00:00"/>
    <d v="1899-12-30T09:10:00"/>
    <s v="F"/>
    <n v="7"/>
  </r>
  <r>
    <n v="489"/>
    <s v="161105T057"/>
    <x v="0"/>
    <d v="2016-11-05T00:00:00"/>
    <d v="1899-12-30T09:20:00"/>
    <s v="F"/>
    <n v="11"/>
  </r>
  <r>
    <n v="490"/>
    <s v="161105T058"/>
    <x v="0"/>
    <d v="2016-11-05T00:00:00"/>
    <d v="1899-12-30T09:30:00"/>
    <s v="F"/>
    <n v="8"/>
  </r>
  <r>
    <n v="491"/>
    <s v="161105T059"/>
    <x v="0"/>
    <d v="2016-11-05T00:00:00"/>
    <d v="1899-12-30T09:40:00"/>
    <s v="F"/>
    <n v="10"/>
  </r>
  <r>
    <n v="492"/>
    <s v="161105T060"/>
    <x v="0"/>
    <d v="2016-11-05T00:00:00"/>
    <d v="1899-12-30T09:50:00"/>
    <s v="F"/>
    <n v="11"/>
  </r>
  <r>
    <n v="493"/>
    <s v="161105T061"/>
    <x v="0"/>
    <d v="2016-11-05T00:00:00"/>
    <d v="1899-12-30T10:00:00"/>
    <s v="F"/>
    <n v="6"/>
  </r>
  <r>
    <n v="494"/>
    <s v="161105T062"/>
    <x v="0"/>
    <d v="2016-11-05T00:00:00"/>
    <d v="1899-12-30T10:10:00"/>
    <s v="F"/>
    <n v="9"/>
  </r>
  <r>
    <n v="495"/>
    <s v="161105T063"/>
    <x v="0"/>
    <d v="2016-11-05T00:00:00"/>
    <d v="1899-12-30T10:20:00"/>
    <s v="F"/>
    <n v="8"/>
  </r>
  <r>
    <n v="496"/>
    <s v="161105T064"/>
    <x v="0"/>
    <d v="2016-11-05T00:00:00"/>
    <d v="1899-12-30T10:30:00"/>
    <s v="F"/>
    <n v="9"/>
  </r>
  <r>
    <n v="497"/>
    <s v="161105T065"/>
    <x v="0"/>
    <d v="2016-11-05T00:00:00"/>
    <d v="1899-12-30T10:40:00"/>
    <s v="F"/>
    <n v="8"/>
  </r>
  <r>
    <n v="498"/>
    <s v="161105T066"/>
    <x v="0"/>
    <d v="2016-11-05T00:00:00"/>
    <d v="1899-12-30T10:50:00"/>
    <s v="F"/>
    <n v="9"/>
  </r>
  <r>
    <n v="499"/>
    <s v="161105T067"/>
    <x v="0"/>
    <d v="2016-11-05T00:00:00"/>
    <d v="1899-12-30T11:00:00"/>
    <s v="F"/>
    <n v="9"/>
  </r>
  <r>
    <n v="500"/>
    <s v="161105T068"/>
    <x v="1"/>
    <d v="2016-11-05T00:00:00"/>
    <d v="1899-12-30T11:10:00"/>
    <s v="F"/>
    <n v="7"/>
  </r>
  <r>
    <n v="501"/>
    <s v="161105T069"/>
    <x v="0"/>
    <d v="2016-11-05T00:00:00"/>
    <d v="1899-12-30T11:20:00"/>
    <s v="F"/>
    <n v="9"/>
  </r>
  <r>
    <n v="502"/>
    <s v="161105T070"/>
    <x v="0"/>
    <d v="2016-11-05T00:00:00"/>
    <d v="1899-12-30T11:30:00"/>
    <s v="F"/>
    <n v="11"/>
  </r>
  <r>
    <n v="503"/>
    <s v="161105T071"/>
    <x v="0"/>
    <d v="2016-11-05T00:00:00"/>
    <d v="1899-12-30T11:40:00"/>
    <s v="F"/>
    <n v="8"/>
  </r>
  <r>
    <n v="504"/>
    <s v="161105T072"/>
    <x v="0"/>
    <d v="2016-11-05T00:00:00"/>
    <d v="1899-12-30T11:50:00"/>
    <s v="F"/>
    <n v="9"/>
  </r>
  <r>
    <n v="505"/>
    <s v="161105T073"/>
    <x v="0"/>
    <d v="2016-11-05T00:00:00"/>
    <d v="1899-12-30T12:00:00"/>
    <s v="F"/>
    <n v="7"/>
  </r>
  <r>
    <n v="506"/>
    <s v="161105T074"/>
    <x v="0"/>
    <d v="2016-11-05T00:00:00"/>
    <d v="1899-12-30T12:10:00"/>
    <s v="F"/>
    <n v="10"/>
  </r>
  <r>
    <n v="507"/>
    <s v="161105T075"/>
    <x v="0"/>
    <d v="2016-11-05T00:00:00"/>
    <d v="1899-12-30T12:20:00"/>
    <s v="F"/>
    <n v="8"/>
  </r>
  <r>
    <n v="508"/>
    <s v="161105T076"/>
    <x v="0"/>
    <d v="2016-11-05T00:00:00"/>
    <d v="1899-12-30T12:30:00"/>
    <s v="F"/>
    <n v="8"/>
  </r>
  <r>
    <n v="509"/>
    <s v="161105T077"/>
    <x v="0"/>
    <d v="2016-11-05T00:00:00"/>
    <d v="1899-12-30T12:40:00"/>
    <s v="F"/>
    <n v="8"/>
  </r>
  <r>
    <n v="510"/>
    <s v="161105T078"/>
    <x v="0"/>
    <d v="2016-11-05T00:00:00"/>
    <d v="1899-12-30T12:50:00"/>
    <s v="F"/>
    <n v="7"/>
  </r>
  <r>
    <n v="511"/>
    <s v="161105T079"/>
    <x v="0"/>
    <d v="2016-11-05T00:00:00"/>
    <d v="1899-12-30T13:00:00"/>
    <s v="F"/>
    <n v="9"/>
  </r>
  <r>
    <n v="512"/>
    <s v="161105T080"/>
    <x v="0"/>
    <d v="2016-11-05T00:00:00"/>
    <d v="1899-12-30T13:10:00"/>
    <s v="F"/>
    <n v="7"/>
  </r>
  <r>
    <n v="513"/>
    <s v="161105T081"/>
    <x v="0"/>
    <d v="2016-11-05T00:00:00"/>
    <d v="1899-12-30T13:20:00"/>
    <s v="F"/>
    <n v="10"/>
  </r>
  <r>
    <n v="514"/>
    <s v="161105T082"/>
    <x v="0"/>
    <d v="2016-11-05T00:00:00"/>
    <d v="1899-12-30T13:30:00"/>
    <s v="F"/>
    <n v="8"/>
  </r>
  <r>
    <n v="515"/>
    <s v="161105T083"/>
    <x v="0"/>
    <d v="2016-11-05T00:00:00"/>
    <d v="1899-12-30T13:40:00"/>
    <s v="F"/>
    <n v="8"/>
  </r>
  <r>
    <n v="516"/>
    <s v="161105T084"/>
    <x v="0"/>
    <d v="2016-11-05T00:00:00"/>
    <d v="1899-12-30T13:50:00"/>
    <s v="F"/>
    <n v="10"/>
  </r>
  <r>
    <n v="517"/>
    <s v="161105T085"/>
    <x v="0"/>
    <d v="2016-11-05T00:00:00"/>
    <d v="1899-12-30T14:00:00"/>
    <s v="S"/>
    <n v="7"/>
  </r>
  <r>
    <n v="518"/>
    <s v="161105T086"/>
    <x v="0"/>
    <d v="2016-11-05T00:00:00"/>
    <d v="1899-12-30T14:10:00"/>
    <s v="S"/>
    <n v="8"/>
  </r>
  <r>
    <n v="519"/>
    <s v="161105T087"/>
    <x v="0"/>
    <d v="2016-11-05T00:00:00"/>
    <d v="1899-12-30T14:20:00"/>
    <s v="S"/>
    <n v="8"/>
  </r>
  <r>
    <n v="520"/>
    <s v="161105T088"/>
    <x v="0"/>
    <d v="2016-11-05T00:00:00"/>
    <d v="1899-12-30T14:30:00"/>
    <s v="S"/>
    <n v="9"/>
  </r>
  <r>
    <n v="521"/>
    <s v="161105T089"/>
    <x v="0"/>
    <d v="2016-11-05T00:00:00"/>
    <d v="1899-12-30T14:40:00"/>
    <s v="S"/>
    <n v="8"/>
  </r>
  <r>
    <n v="522"/>
    <s v="161105T090"/>
    <x v="0"/>
    <d v="2016-11-05T00:00:00"/>
    <d v="1899-12-30T14:50:00"/>
    <s v="S"/>
    <n v="10"/>
  </r>
  <r>
    <n v="523"/>
    <s v="161105T091"/>
    <x v="0"/>
    <d v="2016-11-05T00:00:00"/>
    <d v="1899-12-30T15:00:00"/>
    <s v="S"/>
    <n v="9"/>
  </r>
  <r>
    <n v="524"/>
    <s v="161105T092"/>
    <x v="0"/>
    <d v="2016-11-05T00:00:00"/>
    <d v="1899-12-30T15:10:00"/>
    <s v="S"/>
    <n v="7"/>
  </r>
  <r>
    <n v="525"/>
    <s v="161105T093"/>
    <x v="0"/>
    <d v="2016-11-05T00:00:00"/>
    <d v="1899-12-30T15:20:00"/>
    <s v="S"/>
    <n v="9"/>
  </r>
  <r>
    <n v="526"/>
    <s v="161105T094"/>
    <x v="0"/>
    <d v="2016-11-05T00:00:00"/>
    <d v="1899-12-30T15:30:00"/>
    <s v="S"/>
    <n v="6"/>
  </r>
  <r>
    <n v="527"/>
    <s v="161105T095"/>
    <x v="0"/>
    <d v="2016-11-05T00:00:00"/>
    <d v="1899-12-30T15:40:00"/>
    <s v="S"/>
    <n v="9"/>
  </r>
  <r>
    <n v="528"/>
    <s v="161105T096"/>
    <x v="0"/>
    <d v="2016-11-05T00:00:00"/>
    <d v="1899-12-30T15:50:00"/>
    <s v="S"/>
    <n v="10"/>
  </r>
  <r>
    <n v="529"/>
    <s v="161105T097"/>
    <x v="0"/>
    <d v="2016-11-05T00:00:00"/>
    <d v="1899-12-30T16:00:00"/>
    <s v="S"/>
    <n v="8"/>
  </r>
  <r>
    <n v="530"/>
    <s v="161105T098"/>
    <x v="0"/>
    <d v="2016-11-05T00:00:00"/>
    <d v="1899-12-30T16:10:00"/>
    <s v="S"/>
    <n v="9"/>
  </r>
  <r>
    <n v="531"/>
    <s v="161105T099"/>
    <x v="0"/>
    <d v="2016-11-05T00:00:00"/>
    <d v="1899-12-30T16:20:00"/>
    <s v="S"/>
    <n v="7"/>
  </r>
  <r>
    <n v="532"/>
    <s v="161105T100"/>
    <x v="0"/>
    <d v="2016-11-05T00:00:00"/>
    <d v="1899-12-30T16:30:00"/>
    <s v="S"/>
    <n v="8"/>
  </r>
  <r>
    <n v="533"/>
    <s v="161105T101"/>
    <x v="0"/>
    <d v="2016-11-05T00:00:00"/>
    <d v="1899-12-30T16:40:00"/>
    <s v="S"/>
    <n v="8"/>
  </r>
  <r>
    <n v="534"/>
    <s v="161105T102"/>
    <x v="0"/>
    <d v="2016-11-05T00:00:00"/>
    <d v="1899-12-30T16:50:00"/>
    <s v="S"/>
    <n v="9"/>
  </r>
  <r>
    <n v="535"/>
    <s v="161105T103"/>
    <x v="0"/>
    <d v="2016-11-05T00:00:00"/>
    <d v="1899-12-30T17:00:00"/>
    <s v="S"/>
    <n v="9"/>
  </r>
  <r>
    <n v="536"/>
    <s v="161105T104"/>
    <x v="0"/>
    <d v="2016-11-05T00:00:00"/>
    <d v="1899-12-30T17:10:00"/>
    <s v="S"/>
    <n v="10"/>
  </r>
  <r>
    <n v="537"/>
    <s v="161105T105"/>
    <x v="0"/>
    <d v="2016-11-05T00:00:00"/>
    <d v="1899-12-30T17:20:00"/>
    <s v="S"/>
    <n v="8"/>
  </r>
  <r>
    <n v="538"/>
    <s v="161105T106"/>
    <x v="0"/>
    <d v="2016-11-05T00:00:00"/>
    <d v="1899-12-30T17:30:00"/>
    <s v="S"/>
    <n v="8"/>
  </r>
  <r>
    <n v="539"/>
    <s v="161105T107"/>
    <x v="0"/>
    <d v="2016-11-05T00:00:00"/>
    <d v="1899-12-30T17:40:00"/>
    <s v="S"/>
    <n v="6"/>
  </r>
  <r>
    <n v="540"/>
    <s v="161105T108"/>
    <x v="0"/>
    <d v="2016-11-05T00:00:00"/>
    <d v="1899-12-30T17:50:00"/>
    <s v="S"/>
    <n v="9"/>
  </r>
  <r>
    <n v="541"/>
    <s v="161105T109"/>
    <x v="0"/>
    <d v="2016-11-05T00:00:00"/>
    <d v="1899-12-30T18:00:00"/>
    <s v="S"/>
    <n v="11"/>
  </r>
  <r>
    <n v="542"/>
    <s v="161105T110"/>
    <x v="0"/>
    <d v="2016-11-05T00:00:00"/>
    <d v="1899-12-30T18:10:00"/>
    <s v="S"/>
    <n v="8"/>
  </r>
  <r>
    <n v="543"/>
    <s v="161105T111"/>
    <x v="0"/>
    <d v="2016-11-05T00:00:00"/>
    <d v="1899-12-30T18:20:00"/>
    <s v="S"/>
    <n v="9"/>
  </r>
  <r>
    <n v="544"/>
    <s v="161105T112"/>
    <x v="0"/>
    <d v="2016-11-05T00:00:00"/>
    <d v="1899-12-30T18:30:00"/>
    <s v="S"/>
    <n v="11"/>
  </r>
  <r>
    <n v="545"/>
    <s v="161105T113"/>
    <x v="0"/>
    <d v="2016-11-05T00:00:00"/>
    <d v="1899-12-30T18:40:00"/>
    <s v="S"/>
    <n v="9"/>
  </r>
  <r>
    <n v="546"/>
    <s v="161105T114"/>
    <x v="0"/>
    <d v="2016-11-05T00:00:00"/>
    <d v="1899-12-30T18:50:00"/>
    <s v="S"/>
    <n v="9"/>
  </r>
  <r>
    <n v="547"/>
    <s v="161105T115"/>
    <x v="0"/>
    <d v="2016-11-05T00:00:00"/>
    <d v="1899-12-30T19:00:00"/>
    <s v="S"/>
    <n v="7"/>
  </r>
  <r>
    <n v="548"/>
    <s v="161105T116"/>
    <x v="0"/>
    <d v="2016-11-05T00:00:00"/>
    <d v="1899-12-30T19:10:00"/>
    <s v="S"/>
    <n v="9"/>
  </r>
  <r>
    <n v="549"/>
    <s v="161105T117"/>
    <x v="0"/>
    <d v="2016-11-05T00:00:00"/>
    <d v="1899-12-30T19:20:00"/>
    <s v="S"/>
    <n v="11"/>
  </r>
  <r>
    <n v="550"/>
    <s v="161105T118"/>
    <x v="0"/>
    <d v="2016-11-05T00:00:00"/>
    <d v="1899-12-30T19:30:00"/>
    <s v="S"/>
    <n v="7"/>
  </r>
  <r>
    <n v="551"/>
    <s v="161105T119"/>
    <x v="0"/>
    <d v="2016-11-05T00:00:00"/>
    <d v="1899-12-30T19:40:00"/>
    <s v="S"/>
    <n v="10"/>
  </r>
  <r>
    <n v="552"/>
    <s v="161105T120"/>
    <x v="0"/>
    <d v="2016-11-05T00:00:00"/>
    <d v="1899-12-30T19:50:00"/>
    <s v="S"/>
    <n v="8"/>
  </r>
  <r>
    <n v="553"/>
    <s v="161105T121"/>
    <x v="0"/>
    <d v="2016-11-05T00:00:00"/>
    <d v="1899-12-30T20:00:00"/>
    <s v="S"/>
    <n v="10"/>
  </r>
  <r>
    <n v="554"/>
    <s v="161105T122"/>
    <x v="0"/>
    <d v="2016-11-05T00:00:00"/>
    <d v="1899-12-30T20:10:00"/>
    <s v="S"/>
    <n v="9"/>
  </r>
  <r>
    <n v="555"/>
    <s v="161105T123"/>
    <x v="0"/>
    <d v="2016-11-05T00:00:00"/>
    <d v="1899-12-30T20:20:00"/>
    <s v="S"/>
    <n v="8"/>
  </r>
  <r>
    <n v="556"/>
    <s v="161105T124"/>
    <x v="0"/>
    <d v="2016-11-05T00:00:00"/>
    <d v="1899-12-30T20:30:00"/>
    <s v="S"/>
    <n v="8"/>
  </r>
  <r>
    <n v="557"/>
    <s v="161105T125"/>
    <x v="0"/>
    <d v="2016-11-05T00:00:00"/>
    <d v="1899-12-30T20:40:00"/>
    <s v="S"/>
    <n v="10"/>
  </r>
  <r>
    <n v="558"/>
    <s v="161105T126"/>
    <x v="0"/>
    <d v="2016-11-05T00:00:00"/>
    <d v="1899-12-30T20:50:00"/>
    <s v="S"/>
    <n v="10"/>
  </r>
  <r>
    <n v="559"/>
    <s v="161105T127"/>
    <x v="0"/>
    <d v="2016-11-05T00:00:00"/>
    <d v="1899-12-30T21:00:00"/>
    <s v="S"/>
    <n v="8"/>
  </r>
  <r>
    <n v="560"/>
    <s v="161105T128"/>
    <x v="0"/>
    <d v="2016-11-05T00:00:00"/>
    <d v="1899-12-30T21:10:00"/>
    <s v="S"/>
    <n v="10"/>
  </r>
  <r>
    <n v="561"/>
    <s v="161105T129"/>
    <x v="0"/>
    <d v="2016-11-05T00:00:00"/>
    <d v="1899-12-30T21:20:00"/>
    <s v="S"/>
    <n v="7"/>
  </r>
  <r>
    <n v="562"/>
    <s v="161105T130"/>
    <x v="0"/>
    <d v="2016-11-05T00:00:00"/>
    <d v="1899-12-30T21:30:00"/>
    <s v="S"/>
    <n v="11"/>
  </r>
  <r>
    <n v="563"/>
    <s v="161105T131"/>
    <x v="0"/>
    <d v="2016-11-05T00:00:00"/>
    <d v="1899-12-30T21:40:00"/>
    <s v="S"/>
    <n v="11"/>
  </r>
  <r>
    <n v="564"/>
    <s v="161105T132"/>
    <x v="0"/>
    <d v="2016-11-05T00:00:00"/>
    <d v="1899-12-30T21:50:00"/>
    <s v="S"/>
    <n v="8"/>
  </r>
  <r>
    <n v="565"/>
    <s v="161105T133"/>
    <x v="0"/>
    <d v="2016-11-05T00:00:00"/>
    <d v="1899-12-30T22:00:00"/>
    <s v="N"/>
    <n v="6"/>
  </r>
  <r>
    <n v="566"/>
    <s v="161105T134"/>
    <x v="0"/>
    <d v="2016-11-05T00:00:00"/>
    <d v="1899-12-30T22:10:00"/>
    <s v="N"/>
    <n v="11"/>
  </r>
  <r>
    <n v="567"/>
    <s v="161105T135"/>
    <x v="0"/>
    <d v="2016-11-05T00:00:00"/>
    <d v="1899-12-30T22:20:00"/>
    <s v="N"/>
    <n v="10"/>
  </r>
  <r>
    <n v="568"/>
    <s v="161105T136"/>
    <x v="0"/>
    <d v="2016-11-05T00:00:00"/>
    <d v="1899-12-30T22:30:00"/>
    <s v="N"/>
    <n v="8"/>
  </r>
  <r>
    <n v="569"/>
    <s v="161105T137"/>
    <x v="0"/>
    <d v="2016-11-05T00:00:00"/>
    <d v="1899-12-30T22:40:00"/>
    <s v="N"/>
    <n v="11"/>
  </r>
  <r>
    <n v="570"/>
    <s v="161105T138"/>
    <x v="0"/>
    <d v="2016-11-05T00:00:00"/>
    <d v="1899-12-30T22:50:00"/>
    <s v="N"/>
    <n v="9"/>
  </r>
  <r>
    <n v="571"/>
    <s v="161105T139"/>
    <x v="0"/>
    <d v="2016-11-05T00:00:00"/>
    <d v="1899-12-30T23:00:00"/>
    <s v="N"/>
    <n v="9"/>
  </r>
  <r>
    <n v="572"/>
    <s v="161105T140"/>
    <x v="0"/>
    <d v="2016-11-05T00:00:00"/>
    <d v="1899-12-30T23:10:00"/>
    <s v="N"/>
    <n v="8"/>
  </r>
  <r>
    <n v="573"/>
    <s v="161105T141"/>
    <x v="0"/>
    <d v="2016-11-05T00:00:00"/>
    <d v="1899-12-30T23:20:00"/>
    <s v="N"/>
    <n v="8"/>
  </r>
  <r>
    <n v="574"/>
    <s v="161105T142"/>
    <x v="0"/>
    <d v="2016-11-05T00:00:00"/>
    <d v="1899-12-30T23:30:00"/>
    <s v="N"/>
    <n v="9"/>
  </r>
  <r>
    <n v="575"/>
    <s v="161105T143"/>
    <x v="0"/>
    <d v="2016-11-05T00:00:00"/>
    <d v="1899-12-30T23:40:00"/>
    <s v="N"/>
    <n v="8"/>
  </r>
  <r>
    <n v="576"/>
    <s v="161105T144"/>
    <x v="0"/>
    <d v="2016-11-05T00:00:00"/>
    <d v="1899-12-30T23:50:00"/>
    <s v="N"/>
    <n v="6"/>
  </r>
  <r>
    <n v="577"/>
    <s v="161107T001"/>
    <x v="0"/>
    <d v="2016-11-07T00:00:00"/>
    <d v="1899-12-31T00:00:00"/>
    <s v="N"/>
    <n v="8"/>
  </r>
  <r>
    <n v="578"/>
    <s v="161107T002"/>
    <x v="0"/>
    <d v="2016-11-07T00:00:00"/>
    <d v="1899-12-31T00:10:00"/>
    <s v="N"/>
    <n v="9"/>
  </r>
  <r>
    <n v="579"/>
    <s v="161107T003"/>
    <x v="0"/>
    <d v="2016-11-07T00:00:00"/>
    <d v="1899-12-31T00:20:00"/>
    <s v="N"/>
    <n v="7"/>
  </r>
  <r>
    <n v="580"/>
    <s v="161107T004"/>
    <x v="0"/>
    <d v="2016-11-07T00:00:00"/>
    <d v="1899-12-31T00:30:00"/>
    <s v="N"/>
    <n v="9"/>
  </r>
  <r>
    <n v="581"/>
    <s v="161107T005"/>
    <x v="0"/>
    <d v="2016-11-07T00:00:00"/>
    <d v="1899-12-31T00:40:00"/>
    <s v="N"/>
    <n v="8"/>
  </r>
  <r>
    <n v="582"/>
    <s v="161107T006"/>
    <x v="0"/>
    <d v="2016-11-07T00:00:00"/>
    <d v="1899-12-31T00:50:00"/>
    <s v="N"/>
    <n v="6"/>
  </r>
  <r>
    <n v="583"/>
    <s v="161107T007"/>
    <x v="0"/>
    <d v="2016-11-07T00:00:00"/>
    <d v="1899-12-31T01:00:00"/>
    <s v="N"/>
    <n v="8"/>
  </r>
  <r>
    <n v="584"/>
    <s v="161107T008"/>
    <x v="0"/>
    <d v="2016-11-07T00:00:00"/>
    <d v="1899-12-31T01:10:00"/>
    <s v="N"/>
    <n v="8"/>
  </r>
  <r>
    <n v="585"/>
    <s v="161107T009"/>
    <x v="0"/>
    <d v="2016-11-07T00:00:00"/>
    <d v="1899-12-31T01:20:00"/>
    <s v="N"/>
    <n v="8"/>
  </r>
  <r>
    <n v="586"/>
    <s v="161107T010"/>
    <x v="0"/>
    <d v="2016-11-07T00:00:00"/>
    <d v="1899-12-31T01:30:00"/>
    <s v="N"/>
    <n v="11"/>
  </r>
  <r>
    <n v="587"/>
    <s v="161107T011"/>
    <x v="0"/>
    <d v="2016-11-07T00:00:00"/>
    <d v="1899-12-31T01:40:00"/>
    <s v="N"/>
    <n v="11"/>
  </r>
  <r>
    <n v="588"/>
    <s v="161107T012"/>
    <x v="0"/>
    <d v="2016-11-07T00:00:00"/>
    <d v="1899-12-31T01:50:00"/>
    <s v="N"/>
    <n v="11"/>
  </r>
  <r>
    <n v="589"/>
    <s v="161107T013"/>
    <x v="0"/>
    <d v="2016-11-07T00:00:00"/>
    <d v="1899-12-31T02:00:00"/>
    <s v="N"/>
    <n v="9"/>
  </r>
  <r>
    <n v="590"/>
    <s v="161107T014"/>
    <x v="0"/>
    <d v="2016-11-07T00:00:00"/>
    <d v="1899-12-31T02:10:00"/>
    <s v="N"/>
    <n v="7"/>
  </r>
  <r>
    <n v="591"/>
    <s v="161107T015"/>
    <x v="0"/>
    <d v="2016-11-07T00:00:00"/>
    <d v="1899-12-31T02:20:00"/>
    <s v="N"/>
    <n v="6"/>
  </r>
  <r>
    <n v="592"/>
    <s v="161107T016"/>
    <x v="0"/>
    <d v="2016-11-07T00:00:00"/>
    <d v="1899-12-31T02:30:00"/>
    <s v="N"/>
    <n v="10"/>
  </r>
  <r>
    <n v="593"/>
    <s v="161107T017"/>
    <x v="0"/>
    <d v="2016-11-07T00:00:00"/>
    <d v="1899-12-31T02:40:00"/>
    <s v="N"/>
    <n v="11"/>
  </r>
  <r>
    <n v="594"/>
    <s v="161107T018"/>
    <x v="0"/>
    <d v="2016-11-07T00:00:00"/>
    <d v="1899-12-31T02:50:00"/>
    <s v="N"/>
    <n v="10"/>
  </r>
  <r>
    <n v="595"/>
    <s v="161107T019"/>
    <x v="0"/>
    <d v="2016-11-07T00:00:00"/>
    <d v="1899-12-31T03:00:00"/>
    <s v="N"/>
    <n v="10"/>
  </r>
  <r>
    <n v="596"/>
    <s v="161107T020"/>
    <x v="0"/>
    <d v="2016-11-07T00:00:00"/>
    <d v="1899-12-31T03:10:00"/>
    <s v="N"/>
    <n v="11"/>
  </r>
  <r>
    <n v="597"/>
    <s v="161107T021"/>
    <x v="0"/>
    <d v="2016-11-07T00:00:00"/>
    <d v="1899-12-31T03:20:00"/>
    <s v="N"/>
    <n v="11"/>
  </r>
  <r>
    <n v="598"/>
    <s v="161107T022"/>
    <x v="0"/>
    <d v="2016-11-07T00:00:00"/>
    <d v="1899-12-31T03:30:00"/>
    <s v="N"/>
    <n v="8"/>
  </r>
  <r>
    <n v="599"/>
    <s v="161107T023"/>
    <x v="0"/>
    <d v="2016-11-07T00:00:00"/>
    <d v="1899-12-31T03:40:00"/>
    <s v="N"/>
    <n v="8"/>
  </r>
  <r>
    <n v="600"/>
    <s v="161107T024"/>
    <x v="0"/>
    <d v="2016-11-07T00:00:00"/>
    <d v="1899-12-31T03:50:00"/>
    <s v="N"/>
    <n v="9"/>
  </r>
  <r>
    <n v="601"/>
    <s v="161107T025"/>
    <x v="0"/>
    <d v="2016-11-07T00:00:00"/>
    <d v="1899-12-31T04:00:00"/>
    <s v="N"/>
    <n v="11"/>
  </r>
  <r>
    <n v="602"/>
    <s v="161107T026"/>
    <x v="0"/>
    <d v="2016-11-07T00:00:00"/>
    <d v="1899-12-31T04:10:00"/>
    <s v="N"/>
    <n v="10"/>
  </r>
  <r>
    <n v="603"/>
    <s v="161107T027"/>
    <x v="0"/>
    <d v="2016-11-07T00:00:00"/>
    <d v="1899-12-31T04:20:00"/>
    <s v="N"/>
    <n v="8"/>
  </r>
  <r>
    <n v="604"/>
    <s v="161107T028"/>
    <x v="0"/>
    <d v="2016-11-07T00:00:00"/>
    <d v="1899-12-31T04:30:00"/>
    <s v="N"/>
    <n v="7"/>
  </r>
  <r>
    <n v="605"/>
    <s v="161107T029"/>
    <x v="0"/>
    <d v="2016-11-07T00:00:00"/>
    <d v="1899-12-31T04:40:00"/>
    <s v="N"/>
    <n v="10"/>
  </r>
  <r>
    <n v="606"/>
    <s v="161107T030"/>
    <x v="0"/>
    <d v="2016-11-07T00:00:00"/>
    <d v="1899-12-31T04:50:00"/>
    <s v="N"/>
    <n v="8"/>
  </r>
  <r>
    <n v="607"/>
    <s v="161107T031"/>
    <x v="0"/>
    <d v="2016-11-07T00:00:00"/>
    <d v="1899-12-31T05:00:00"/>
    <s v="N"/>
    <n v="7"/>
  </r>
  <r>
    <n v="608"/>
    <s v="161107T032"/>
    <x v="0"/>
    <d v="2016-11-07T00:00:00"/>
    <d v="1899-12-31T05:10:00"/>
    <s v="N"/>
    <n v="11"/>
  </r>
  <r>
    <n v="609"/>
    <s v="161107T033"/>
    <x v="0"/>
    <d v="2016-11-07T00:00:00"/>
    <d v="1899-12-31T05:20:00"/>
    <s v="N"/>
    <n v="9"/>
  </r>
  <r>
    <n v="610"/>
    <s v="161107T034"/>
    <x v="0"/>
    <d v="2016-11-07T00:00:00"/>
    <d v="1899-12-31T05:30:00"/>
    <s v="N"/>
    <n v="11"/>
  </r>
  <r>
    <n v="611"/>
    <s v="161107T035"/>
    <x v="0"/>
    <d v="2016-11-07T00:00:00"/>
    <d v="1899-12-31T05:40:00"/>
    <s v="N"/>
    <n v="9"/>
  </r>
  <r>
    <n v="612"/>
    <s v="161107T036"/>
    <x v="0"/>
    <d v="2016-11-07T00:00:00"/>
    <d v="1899-12-31T05:50:00"/>
    <s v="N"/>
    <n v="11"/>
  </r>
  <r>
    <n v="613"/>
    <s v="161107T037"/>
    <x v="0"/>
    <d v="2016-11-07T00:00:00"/>
    <d v="1899-12-31T06:00:00"/>
    <s v="F"/>
    <n v="6"/>
  </r>
  <r>
    <n v="614"/>
    <s v="161107T038"/>
    <x v="0"/>
    <d v="2016-11-07T00:00:00"/>
    <d v="1899-12-31T06:10:00"/>
    <s v="F"/>
    <n v="7"/>
  </r>
  <r>
    <n v="615"/>
    <s v="161107T039"/>
    <x v="0"/>
    <d v="2016-11-07T00:00:00"/>
    <d v="1899-12-31T06:20:00"/>
    <s v="F"/>
    <n v="6"/>
  </r>
  <r>
    <n v="616"/>
    <s v="161107T040"/>
    <x v="0"/>
    <d v="2016-11-07T00:00:00"/>
    <d v="1899-12-31T06:30:00"/>
    <s v="F"/>
    <n v="8"/>
  </r>
  <r>
    <n v="617"/>
    <s v="161107T041"/>
    <x v="0"/>
    <d v="2016-11-07T00:00:00"/>
    <d v="1899-12-31T06:40:00"/>
    <s v="F"/>
    <n v="10"/>
  </r>
  <r>
    <n v="618"/>
    <s v="161107T042"/>
    <x v="0"/>
    <d v="2016-11-07T00:00:00"/>
    <d v="1899-12-31T06:50:00"/>
    <s v="F"/>
    <n v="11"/>
  </r>
  <r>
    <n v="619"/>
    <s v="161107T043"/>
    <x v="0"/>
    <d v="2016-11-07T00:00:00"/>
    <d v="1899-12-31T07:00:00"/>
    <s v="F"/>
    <n v="9"/>
  </r>
  <r>
    <n v="620"/>
    <s v="161107T044"/>
    <x v="0"/>
    <d v="2016-11-07T00:00:00"/>
    <d v="1899-12-31T07:10:00"/>
    <s v="F"/>
    <n v="11"/>
  </r>
  <r>
    <n v="621"/>
    <s v="161107T045"/>
    <x v="0"/>
    <d v="2016-11-07T00:00:00"/>
    <d v="1899-12-31T07:20:00"/>
    <s v="F"/>
    <n v="11"/>
  </r>
  <r>
    <n v="622"/>
    <s v="161107T046"/>
    <x v="0"/>
    <d v="2016-11-07T00:00:00"/>
    <d v="1899-12-31T07:30:00"/>
    <s v="F"/>
    <n v="10"/>
  </r>
  <r>
    <n v="623"/>
    <s v="161107T047"/>
    <x v="0"/>
    <d v="2016-11-07T00:00:00"/>
    <d v="1899-12-31T07:40:00"/>
    <s v="F"/>
    <n v="8"/>
  </r>
  <r>
    <n v="624"/>
    <s v="161107T048"/>
    <x v="0"/>
    <d v="2016-11-07T00:00:00"/>
    <d v="1899-12-31T07:50:00"/>
    <s v="F"/>
    <n v="9"/>
  </r>
  <r>
    <n v="625"/>
    <s v="161107T049"/>
    <x v="0"/>
    <d v="2016-11-07T00:00:00"/>
    <d v="1899-12-31T08:00:00"/>
    <s v="F"/>
    <n v="7"/>
  </r>
  <r>
    <n v="626"/>
    <s v="161107T050"/>
    <x v="0"/>
    <d v="2016-11-07T00:00:00"/>
    <d v="1899-12-31T08:10:00"/>
    <s v="F"/>
    <n v="11"/>
  </r>
  <r>
    <n v="627"/>
    <s v="161107T051"/>
    <x v="0"/>
    <d v="2016-11-07T00:00:00"/>
    <d v="1899-12-31T08:20:00"/>
    <s v="F"/>
    <n v="7"/>
  </r>
  <r>
    <n v="628"/>
    <s v="161107T052"/>
    <x v="0"/>
    <d v="2016-11-07T00:00:00"/>
    <d v="1899-12-31T08:30:00"/>
    <s v="F"/>
    <n v="8"/>
  </r>
  <r>
    <n v="629"/>
    <s v="161107T053"/>
    <x v="0"/>
    <d v="2016-11-07T00:00:00"/>
    <d v="1899-12-31T08:40:00"/>
    <s v="F"/>
    <n v="9"/>
  </r>
  <r>
    <n v="630"/>
    <s v="161107T054"/>
    <x v="0"/>
    <d v="2016-11-07T00:00:00"/>
    <d v="1899-12-31T08:50:00"/>
    <s v="F"/>
    <n v="10"/>
  </r>
  <r>
    <n v="631"/>
    <s v="161107T055"/>
    <x v="0"/>
    <d v="2016-11-07T00:00:00"/>
    <d v="1899-12-31T09:00:00"/>
    <s v="F"/>
    <n v="11"/>
  </r>
  <r>
    <n v="632"/>
    <s v="161107T056"/>
    <x v="0"/>
    <d v="2016-11-07T00:00:00"/>
    <d v="1899-12-31T09:10:00"/>
    <s v="F"/>
    <n v="8"/>
  </r>
  <r>
    <n v="633"/>
    <s v="161107T057"/>
    <x v="0"/>
    <d v="2016-11-07T00:00:00"/>
    <d v="1899-12-31T09:20:00"/>
    <s v="F"/>
    <n v="11"/>
  </r>
  <r>
    <n v="634"/>
    <s v="161107T058"/>
    <x v="0"/>
    <d v="2016-11-07T00:00:00"/>
    <d v="1899-12-31T09:30:00"/>
    <s v="F"/>
    <n v="11"/>
  </r>
  <r>
    <n v="635"/>
    <s v="161107T059"/>
    <x v="0"/>
    <d v="2016-11-07T00:00:00"/>
    <d v="1899-12-31T09:40:00"/>
    <s v="F"/>
    <n v="8"/>
  </r>
  <r>
    <n v="636"/>
    <s v="161107T060"/>
    <x v="0"/>
    <d v="2016-11-07T00:00:00"/>
    <d v="1899-12-31T09:50:00"/>
    <s v="F"/>
    <n v="10"/>
  </r>
  <r>
    <n v="637"/>
    <s v="161107T061"/>
    <x v="0"/>
    <d v="2016-11-07T00:00:00"/>
    <d v="1899-12-31T10:00:00"/>
    <s v="F"/>
    <n v="10"/>
  </r>
  <r>
    <n v="638"/>
    <s v="161107T062"/>
    <x v="1"/>
    <d v="2016-11-07T00:00:00"/>
    <d v="1899-12-31T10:10:00"/>
    <s v="F"/>
    <n v="9"/>
  </r>
  <r>
    <n v="639"/>
    <s v="161107T063"/>
    <x v="0"/>
    <d v="2016-11-07T00:00:00"/>
    <d v="1899-12-31T10:20:00"/>
    <s v="F"/>
    <n v="9"/>
  </r>
  <r>
    <n v="640"/>
    <s v="161107T064"/>
    <x v="0"/>
    <d v="2016-11-07T00:00:00"/>
    <d v="1899-12-31T10:30:00"/>
    <s v="F"/>
    <n v="7"/>
  </r>
  <r>
    <n v="641"/>
    <s v="161107T065"/>
    <x v="0"/>
    <d v="2016-11-07T00:00:00"/>
    <d v="1899-12-31T10:40:00"/>
    <s v="F"/>
    <n v="11"/>
  </r>
  <r>
    <n v="642"/>
    <s v="161107T066"/>
    <x v="0"/>
    <d v="2016-11-07T00:00:00"/>
    <d v="1899-12-31T10:50:00"/>
    <s v="F"/>
    <n v="11"/>
  </r>
  <r>
    <n v="643"/>
    <s v="161107T067"/>
    <x v="0"/>
    <d v="2016-11-07T00:00:00"/>
    <d v="1899-12-31T11:00:00"/>
    <s v="F"/>
    <n v="9"/>
  </r>
  <r>
    <n v="644"/>
    <s v="161107T068"/>
    <x v="0"/>
    <d v="2016-11-07T00:00:00"/>
    <d v="1899-12-31T11:10:00"/>
    <s v="F"/>
    <n v="8"/>
  </r>
  <r>
    <n v="645"/>
    <s v="161107T069"/>
    <x v="0"/>
    <d v="2016-11-07T00:00:00"/>
    <d v="1899-12-31T11:20:00"/>
    <s v="F"/>
    <n v="8"/>
  </r>
  <r>
    <n v="646"/>
    <s v="161107T070"/>
    <x v="0"/>
    <d v="2016-11-07T00:00:00"/>
    <d v="1899-12-31T11:30:00"/>
    <s v="F"/>
    <n v="9"/>
  </r>
  <r>
    <n v="647"/>
    <s v="161107T071"/>
    <x v="0"/>
    <d v="2016-11-07T00:00:00"/>
    <d v="1899-12-31T11:40:00"/>
    <s v="F"/>
    <n v="11"/>
  </r>
  <r>
    <n v="648"/>
    <s v="161107T072"/>
    <x v="0"/>
    <d v="2016-11-07T00:00:00"/>
    <d v="1899-12-31T11:50:00"/>
    <s v="F"/>
    <n v="9"/>
  </r>
  <r>
    <n v="649"/>
    <s v="161107T073"/>
    <x v="0"/>
    <d v="2016-11-07T00:00:00"/>
    <d v="1899-12-31T12:00:00"/>
    <s v="F"/>
    <n v="8"/>
  </r>
  <r>
    <n v="650"/>
    <s v="161107T074"/>
    <x v="0"/>
    <d v="2016-11-07T00:00:00"/>
    <d v="1899-12-31T12:10:00"/>
    <s v="F"/>
    <n v="6"/>
  </r>
  <r>
    <n v="651"/>
    <s v="161107T075"/>
    <x v="0"/>
    <d v="2016-11-07T00:00:00"/>
    <d v="1899-12-31T12:20:00"/>
    <s v="F"/>
    <n v="11"/>
  </r>
  <r>
    <n v="652"/>
    <s v="161107T076"/>
    <x v="0"/>
    <d v="2016-11-07T00:00:00"/>
    <d v="1899-12-31T12:30:00"/>
    <s v="F"/>
    <n v="9"/>
  </r>
  <r>
    <n v="653"/>
    <s v="161107T077"/>
    <x v="0"/>
    <d v="2016-11-07T00:00:00"/>
    <d v="1899-12-31T12:40:00"/>
    <s v="F"/>
    <n v="6"/>
  </r>
  <r>
    <n v="654"/>
    <s v="161107T078"/>
    <x v="0"/>
    <d v="2016-11-07T00:00:00"/>
    <d v="1899-12-31T12:50:00"/>
    <s v="F"/>
    <n v="8"/>
  </r>
  <r>
    <n v="655"/>
    <s v="161107T079"/>
    <x v="0"/>
    <d v="2016-11-07T00:00:00"/>
    <d v="1899-12-31T13:00:00"/>
    <s v="F"/>
    <n v="8"/>
  </r>
  <r>
    <n v="656"/>
    <s v="161107T080"/>
    <x v="0"/>
    <d v="2016-11-07T00:00:00"/>
    <d v="1899-12-31T13:10:00"/>
    <s v="F"/>
    <n v="7"/>
  </r>
  <r>
    <n v="657"/>
    <s v="161107T081"/>
    <x v="0"/>
    <d v="2016-11-07T00:00:00"/>
    <d v="1899-12-31T13:20:00"/>
    <s v="F"/>
    <n v="8"/>
  </r>
  <r>
    <n v="658"/>
    <s v="161107T082"/>
    <x v="0"/>
    <d v="2016-11-07T00:00:00"/>
    <d v="1899-12-31T13:30:00"/>
    <s v="F"/>
    <n v="11"/>
  </r>
  <r>
    <n v="659"/>
    <s v="161107T083"/>
    <x v="0"/>
    <d v="2016-11-07T00:00:00"/>
    <d v="1899-12-31T13:40:00"/>
    <s v="F"/>
    <n v="10"/>
  </r>
  <r>
    <n v="660"/>
    <s v="161107T084"/>
    <x v="0"/>
    <d v="2016-11-07T00:00:00"/>
    <d v="1899-12-31T13:50:00"/>
    <s v="F"/>
    <n v="7"/>
  </r>
  <r>
    <n v="661"/>
    <s v="161107T085"/>
    <x v="0"/>
    <d v="2016-11-07T00:00:00"/>
    <d v="1899-12-31T14:00:00"/>
    <s v="S"/>
    <n v="7"/>
  </r>
  <r>
    <n v="662"/>
    <s v="161107T086"/>
    <x v="0"/>
    <d v="2016-11-07T00:00:00"/>
    <d v="1899-12-31T14:10:00"/>
    <s v="S"/>
    <n v="11"/>
  </r>
  <r>
    <n v="663"/>
    <s v="161107T087"/>
    <x v="0"/>
    <d v="2016-11-07T00:00:00"/>
    <d v="1899-12-31T14:20:00"/>
    <s v="S"/>
    <n v="9"/>
  </r>
  <r>
    <n v="664"/>
    <s v="161107T088"/>
    <x v="0"/>
    <d v="2016-11-07T00:00:00"/>
    <d v="1899-12-31T14:30:00"/>
    <s v="S"/>
    <n v="11"/>
  </r>
  <r>
    <n v="665"/>
    <s v="161107T089"/>
    <x v="0"/>
    <d v="2016-11-07T00:00:00"/>
    <d v="1899-12-31T14:40:00"/>
    <s v="S"/>
    <n v="10"/>
  </r>
  <r>
    <n v="666"/>
    <s v="161107T090"/>
    <x v="0"/>
    <d v="2016-11-07T00:00:00"/>
    <d v="1899-12-31T14:50:00"/>
    <s v="S"/>
    <n v="10"/>
  </r>
  <r>
    <n v="667"/>
    <s v="161107T091"/>
    <x v="0"/>
    <d v="2016-11-07T00:00:00"/>
    <d v="1899-12-31T15:00:00"/>
    <s v="S"/>
    <n v="10"/>
  </r>
  <r>
    <n v="668"/>
    <s v="161107T092"/>
    <x v="0"/>
    <d v="2016-11-07T00:00:00"/>
    <d v="1899-12-31T15:10:00"/>
    <s v="S"/>
    <n v="9"/>
  </r>
  <r>
    <n v="669"/>
    <s v="161107T093"/>
    <x v="0"/>
    <d v="2016-11-07T00:00:00"/>
    <d v="1899-12-31T15:20:00"/>
    <s v="S"/>
    <n v="11"/>
  </r>
  <r>
    <n v="670"/>
    <s v="161107T094"/>
    <x v="0"/>
    <d v="2016-11-07T00:00:00"/>
    <d v="1899-12-31T15:30:00"/>
    <s v="S"/>
    <n v="8"/>
  </r>
  <r>
    <n v="671"/>
    <s v="161107T095"/>
    <x v="0"/>
    <d v="2016-11-07T00:00:00"/>
    <d v="1899-12-31T15:40:00"/>
    <s v="S"/>
    <n v="8"/>
  </r>
  <r>
    <n v="672"/>
    <s v="161107T096"/>
    <x v="0"/>
    <d v="2016-11-07T00:00:00"/>
    <d v="1899-12-31T15:50:00"/>
    <s v="S"/>
    <n v="9"/>
  </r>
  <r>
    <n v="673"/>
    <s v="161107T097"/>
    <x v="0"/>
    <d v="2016-11-07T00:00:00"/>
    <d v="1899-12-31T16:00:00"/>
    <s v="S"/>
    <n v="6"/>
  </r>
  <r>
    <n v="674"/>
    <s v="161107T098"/>
    <x v="0"/>
    <d v="2016-11-07T00:00:00"/>
    <d v="1899-12-31T16:10:00"/>
    <s v="S"/>
    <n v="11"/>
  </r>
  <r>
    <n v="675"/>
    <s v="161107T099"/>
    <x v="0"/>
    <d v="2016-11-07T00:00:00"/>
    <d v="1899-12-31T16:20:00"/>
    <s v="S"/>
    <n v="9"/>
  </r>
  <r>
    <n v="676"/>
    <s v="161107T100"/>
    <x v="0"/>
    <d v="2016-11-07T00:00:00"/>
    <d v="1899-12-31T16:30:00"/>
    <s v="S"/>
    <n v="7"/>
  </r>
  <r>
    <n v="677"/>
    <s v="161107T101"/>
    <x v="0"/>
    <d v="2016-11-07T00:00:00"/>
    <d v="1899-12-31T16:40:00"/>
    <s v="S"/>
    <n v="7"/>
  </r>
  <r>
    <n v="678"/>
    <s v="161107T102"/>
    <x v="0"/>
    <d v="2016-11-07T00:00:00"/>
    <d v="1899-12-31T16:50:00"/>
    <s v="S"/>
    <n v="9"/>
  </r>
  <r>
    <n v="679"/>
    <s v="161107T103"/>
    <x v="0"/>
    <d v="2016-11-07T00:00:00"/>
    <d v="1899-12-31T17:00:00"/>
    <s v="S"/>
    <n v="9"/>
  </r>
  <r>
    <n v="680"/>
    <s v="161107T104"/>
    <x v="0"/>
    <d v="2016-11-07T00:00:00"/>
    <d v="1899-12-31T17:10:00"/>
    <s v="S"/>
    <n v="10"/>
  </r>
  <r>
    <n v="681"/>
    <s v="161107T105"/>
    <x v="0"/>
    <d v="2016-11-07T00:00:00"/>
    <d v="1899-12-31T17:20:00"/>
    <s v="S"/>
    <n v="11"/>
  </r>
  <r>
    <n v="682"/>
    <s v="161107T106"/>
    <x v="0"/>
    <d v="2016-11-07T00:00:00"/>
    <d v="1899-12-31T17:30:00"/>
    <s v="S"/>
    <n v="10"/>
  </r>
  <r>
    <n v="683"/>
    <s v="161107T107"/>
    <x v="0"/>
    <d v="2016-11-07T00:00:00"/>
    <d v="1899-12-31T17:40:00"/>
    <s v="S"/>
    <n v="10"/>
  </r>
  <r>
    <n v="684"/>
    <s v="161107T108"/>
    <x v="0"/>
    <d v="2016-11-07T00:00:00"/>
    <d v="1899-12-31T17:50:00"/>
    <s v="S"/>
    <n v="8"/>
  </r>
  <r>
    <n v="685"/>
    <s v="161107T109"/>
    <x v="0"/>
    <d v="2016-11-07T00:00:00"/>
    <d v="1899-12-31T18:00:00"/>
    <s v="S"/>
    <n v="6"/>
  </r>
  <r>
    <n v="686"/>
    <s v="161107T110"/>
    <x v="0"/>
    <d v="2016-11-07T00:00:00"/>
    <d v="1899-12-31T18:10:00"/>
    <s v="S"/>
    <n v="10"/>
  </r>
  <r>
    <n v="687"/>
    <s v="161107T111"/>
    <x v="0"/>
    <d v="2016-11-07T00:00:00"/>
    <d v="1899-12-31T18:20:00"/>
    <s v="S"/>
    <n v="11"/>
  </r>
  <r>
    <n v="688"/>
    <s v="161107T112"/>
    <x v="0"/>
    <d v="2016-11-07T00:00:00"/>
    <d v="1899-12-31T18:30:00"/>
    <s v="S"/>
    <n v="7"/>
  </r>
  <r>
    <n v="689"/>
    <s v="161107T113"/>
    <x v="0"/>
    <d v="2016-11-07T00:00:00"/>
    <d v="1899-12-31T18:40:00"/>
    <s v="S"/>
    <n v="8"/>
  </r>
  <r>
    <n v="690"/>
    <s v="161107T114"/>
    <x v="0"/>
    <d v="2016-11-07T00:00:00"/>
    <d v="1899-12-31T18:50:00"/>
    <s v="S"/>
    <n v="11"/>
  </r>
  <r>
    <n v="691"/>
    <s v="161107T115"/>
    <x v="0"/>
    <d v="2016-11-07T00:00:00"/>
    <d v="1899-12-31T19:00:00"/>
    <s v="S"/>
    <n v="6"/>
  </r>
  <r>
    <n v="692"/>
    <s v="161107T116"/>
    <x v="0"/>
    <d v="2016-11-07T00:00:00"/>
    <d v="1899-12-31T19:10:00"/>
    <s v="S"/>
    <n v="9"/>
  </r>
  <r>
    <n v="693"/>
    <s v="161107T117"/>
    <x v="0"/>
    <d v="2016-11-07T00:00:00"/>
    <d v="1899-12-31T19:20:00"/>
    <s v="S"/>
    <n v="9"/>
  </r>
  <r>
    <n v="694"/>
    <s v="161107T118"/>
    <x v="0"/>
    <d v="2016-11-07T00:00:00"/>
    <d v="1899-12-31T19:30:00"/>
    <s v="S"/>
    <n v="10"/>
  </r>
  <r>
    <n v="695"/>
    <s v="161107T119"/>
    <x v="0"/>
    <d v="2016-11-07T00:00:00"/>
    <d v="1899-12-31T19:40:00"/>
    <s v="S"/>
    <n v="9"/>
  </r>
  <r>
    <n v="696"/>
    <s v="161107T120"/>
    <x v="0"/>
    <d v="2016-11-07T00:00:00"/>
    <d v="1899-12-31T19:50:00"/>
    <s v="S"/>
    <n v="10"/>
  </r>
  <r>
    <n v="697"/>
    <s v="161107T121"/>
    <x v="0"/>
    <d v="2016-11-07T00:00:00"/>
    <d v="1899-12-31T20:00:00"/>
    <s v="S"/>
    <n v="8"/>
  </r>
  <r>
    <n v="698"/>
    <s v="161107T122"/>
    <x v="0"/>
    <d v="2016-11-07T00:00:00"/>
    <d v="1899-12-31T20:10:00"/>
    <s v="S"/>
    <n v="11"/>
  </r>
  <r>
    <n v="699"/>
    <s v="161107T123"/>
    <x v="0"/>
    <d v="2016-11-07T00:00:00"/>
    <d v="1899-12-31T20:20:00"/>
    <s v="S"/>
    <n v="6"/>
  </r>
  <r>
    <n v="700"/>
    <s v="161107T124"/>
    <x v="0"/>
    <d v="2016-11-07T00:00:00"/>
    <d v="1899-12-31T20:30:00"/>
    <s v="S"/>
    <n v="7"/>
  </r>
  <r>
    <n v="701"/>
    <s v="161107T125"/>
    <x v="0"/>
    <d v="2016-11-07T00:00:00"/>
    <d v="1899-12-31T20:40:00"/>
    <s v="S"/>
    <n v="8"/>
  </r>
  <r>
    <n v="702"/>
    <s v="161107T126"/>
    <x v="0"/>
    <d v="2016-11-07T00:00:00"/>
    <d v="1899-12-31T20:50:00"/>
    <s v="S"/>
    <n v="8"/>
  </r>
  <r>
    <n v="703"/>
    <s v="161107T127"/>
    <x v="0"/>
    <d v="2016-11-07T00:00:00"/>
    <d v="1899-12-31T21:00:00"/>
    <s v="S"/>
    <n v="11"/>
  </r>
  <r>
    <n v="704"/>
    <s v="161107T128"/>
    <x v="0"/>
    <d v="2016-11-07T00:00:00"/>
    <d v="1899-12-31T21:10:00"/>
    <s v="S"/>
    <n v="10"/>
  </r>
  <r>
    <n v="705"/>
    <s v="161107T129"/>
    <x v="0"/>
    <d v="2016-11-07T00:00:00"/>
    <d v="1899-12-31T21:20:00"/>
    <s v="S"/>
    <n v="9"/>
  </r>
  <r>
    <n v="706"/>
    <s v="161107T130"/>
    <x v="0"/>
    <d v="2016-11-07T00:00:00"/>
    <d v="1899-12-31T21:30:00"/>
    <s v="S"/>
    <n v="6"/>
  </r>
  <r>
    <n v="707"/>
    <s v="161107T131"/>
    <x v="0"/>
    <d v="2016-11-07T00:00:00"/>
    <d v="1899-12-31T21:40:00"/>
    <s v="S"/>
    <n v="10"/>
  </r>
  <r>
    <n v="708"/>
    <s v="161107T132"/>
    <x v="0"/>
    <d v="2016-11-07T00:00:00"/>
    <d v="1899-12-31T21:50:00"/>
    <s v="S"/>
    <n v="11"/>
  </r>
  <r>
    <n v="709"/>
    <s v="161107T133"/>
    <x v="0"/>
    <d v="2016-11-07T00:00:00"/>
    <d v="1899-12-31T22:00:00"/>
    <s v="N"/>
    <n v="9"/>
  </r>
  <r>
    <n v="710"/>
    <s v="161107T134"/>
    <x v="0"/>
    <d v="2016-11-07T00:00:00"/>
    <d v="1899-12-31T22:10:00"/>
    <s v="N"/>
    <n v="11"/>
  </r>
  <r>
    <n v="711"/>
    <s v="161107T135"/>
    <x v="1"/>
    <d v="2016-11-07T00:00:00"/>
    <d v="1899-12-31T22:20:00"/>
    <s v="N"/>
    <n v="9"/>
  </r>
  <r>
    <n v="712"/>
    <s v="161107T136"/>
    <x v="0"/>
    <d v="2016-11-07T00:00:00"/>
    <d v="1899-12-31T22:30:00"/>
    <s v="N"/>
    <n v="10"/>
  </r>
  <r>
    <n v="713"/>
    <s v="161107T137"/>
    <x v="0"/>
    <d v="2016-11-07T00:00:00"/>
    <d v="1899-12-31T22:40:00"/>
    <s v="N"/>
    <n v="11"/>
  </r>
  <r>
    <n v="714"/>
    <s v="161107T138"/>
    <x v="0"/>
    <d v="2016-11-07T00:00:00"/>
    <d v="1899-12-31T22:50:00"/>
    <s v="N"/>
    <n v="7"/>
  </r>
  <r>
    <n v="715"/>
    <s v="161107T139"/>
    <x v="0"/>
    <d v="2016-11-07T00:00:00"/>
    <d v="1899-12-31T23:00:00"/>
    <s v="N"/>
    <n v="9"/>
  </r>
  <r>
    <n v="716"/>
    <s v="161107T140"/>
    <x v="0"/>
    <d v="2016-11-07T00:00:00"/>
    <d v="1899-12-31T23:10:00"/>
    <s v="N"/>
    <n v="11"/>
  </r>
  <r>
    <n v="717"/>
    <s v="161107T141"/>
    <x v="0"/>
    <d v="2016-11-07T00:00:00"/>
    <d v="1899-12-31T23:20:00"/>
    <s v="N"/>
    <n v="7"/>
  </r>
  <r>
    <n v="718"/>
    <s v="161107T142"/>
    <x v="0"/>
    <d v="2016-11-07T00:00:00"/>
    <d v="1899-12-31T23:30:00"/>
    <s v="N"/>
    <n v="9"/>
  </r>
  <r>
    <n v="719"/>
    <s v="161107T143"/>
    <x v="0"/>
    <d v="2016-11-07T00:00:00"/>
    <d v="1899-12-31T23:40:00"/>
    <s v="N"/>
    <n v="8"/>
  </r>
  <r>
    <n v="720"/>
    <s v="161107T144"/>
    <x v="0"/>
    <d v="2016-11-07T00:00:00"/>
    <d v="1899-12-31T23:50:00"/>
    <s v="N"/>
    <n v="11"/>
  </r>
  <r>
    <n v="721"/>
    <s v="161108T001"/>
    <x v="0"/>
    <d v="2016-11-08T00:00:00"/>
    <d v="1900-01-01T00:00:00"/>
    <s v="N"/>
    <n v="9"/>
  </r>
  <r>
    <n v="722"/>
    <s v="161108T002"/>
    <x v="0"/>
    <d v="2016-11-08T00:00:00"/>
    <d v="1899-12-30T00:10:00"/>
    <s v="N"/>
    <n v="8"/>
  </r>
  <r>
    <n v="723"/>
    <s v="161108T003"/>
    <x v="0"/>
    <d v="2016-11-08T00:00:00"/>
    <d v="1899-12-30T00:20:00"/>
    <s v="N"/>
    <n v="6"/>
  </r>
  <r>
    <n v="724"/>
    <s v="161108T004"/>
    <x v="0"/>
    <d v="2016-11-08T00:00:00"/>
    <d v="1899-12-30T00:30:00"/>
    <s v="N"/>
    <n v="8"/>
  </r>
  <r>
    <n v="725"/>
    <s v="161108T005"/>
    <x v="0"/>
    <d v="2016-11-08T00:00:00"/>
    <d v="1899-12-30T00:40:00"/>
    <s v="N"/>
    <n v="11"/>
  </r>
  <r>
    <n v="726"/>
    <s v="161108T006"/>
    <x v="0"/>
    <d v="2016-11-08T00:00:00"/>
    <d v="1899-12-30T00:50:00"/>
    <s v="N"/>
    <n v="7"/>
  </r>
  <r>
    <n v="727"/>
    <s v="161108T007"/>
    <x v="0"/>
    <d v="2016-11-08T00:00:00"/>
    <d v="1899-12-30T01:00:00"/>
    <s v="N"/>
    <n v="11"/>
  </r>
  <r>
    <n v="728"/>
    <s v="161108T008"/>
    <x v="0"/>
    <d v="2016-11-08T00:00:00"/>
    <d v="1899-12-30T01:10:00"/>
    <s v="N"/>
    <n v="8"/>
  </r>
  <r>
    <n v="729"/>
    <s v="161108T009"/>
    <x v="0"/>
    <d v="2016-11-08T00:00:00"/>
    <d v="1899-12-30T01:20:00"/>
    <s v="N"/>
    <n v="11"/>
  </r>
  <r>
    <n v="730"/>
    <s v="161108T010"/>
    <x v="0"/>
    <d v="2016-11-08T00:00:00"/>
    <d v="1899-12-30T01:30:00"/>
    <s v="N"/>
    <n v="8"/>
  </r>
  <r>
    <n v="731"/>
    <s v="161108T011"/>
    <x v="0"/>
    <d v="2016-11-08T00:00:00"/>
    <d v="1899-12-30T01:40:00"/>
    <s v="N"/>
    <n v="8"/>
  </r>
  <r>
    <n v="732"/>
    <s v="161108T012"/>
    <x v="0"/>
    <d v="2016-11-08T00:00:00"/>
    <d v="1899-12-30T01:50:00"/>
    <s v="N"/>
    <n v="11"/>
  </r>
  <r>
    <n v="733"/>
    <s v="161108T013"/>
    <x v="0"/>
    <d v="2016-11-08T00:00:00"/>
    <d v="1899-12-30T02:00:00"/>
    <s v="N"/>
    <n v="8"/>
  </r>
  <r>
    <n v="734"/>
    <s v="161108T014"/>
    <x v="0"/>
    <d v="2016-11-08T00:00:00"/>
    <d v="1899-12-30T02:10:00"/>
    <s v="N"/>
    <n v="10"/>
  </r>
  <r>
    <n v="735"/>
    <s v="161108T015"/>
    <x v="0"/>
    <d v="2016-11-08T00:00:00"/>
    <d v="1899-12-30T02:20:00"/>
    <s v="N"/>
    <n v="10"/>
  </r>
  <r>
    <n v="736"/>
    <s v="161108T016"/>
    <x v="0"/>
    <d v="2016-11-08T00:00:00"/>
    <d v="1899-12-30T02:30:00"/>
    <s v="N"/>
    <n v="6"/>
  </r>
  <r>
    <n v="737"/>
    <s v="161108T017"/>
    <x v="0"/>
    <d v="2016-11-08T00:00:00"/>
    <d v="1899-12-30T02:40:00"/>
    <s v="N"/>
    <n v="10"/>
  </r>
  <r>
    <n v="738"/>
    <s v="161108T018"/>
    <x v="0"/>
    <d v="2016-11-08T00:00:00"/>
    <d v="1899-12-30T02:50:00"/>
    <s v="N"/>
    <n v="9"/>
  </r>
  <r>
    <n v="739"/>
    <s v="161108T019"/>
    <x v="0"/>
    <d v="2016-11-08T00:00:00"/>
    <d v="1899-12-30T03:00:00"/>
    <s v="N"/>
    <n v="10"/>
  </r>
  <r>
    <n v="740"/>
    <s v="161108T020"/>
    <x v="0"/>
    <d v="2016-11-08T00:00:00"/>
    <d v="1899-12-30T03:10:00"/>
    <s v="N"/>
    <n v="9"/>
  </r>
  <r>
    <n v="741"/>
    <s v="161108T021"/>
    <x v="0"/>
    <d v="2016-11-08T00:00:00"/>
    <d v="1899-12-30T03:20:00"/>
    <s v="N"/>
    <n v="10"/>
  </r>
  <r>
    <n v="742"/>
    <s v="161108T022"/>
    <x v="0"/>
    <d v="2016-11-08T00:00:00"/>
    <d v="1899-12-30T03:30:00"/>
    <s v="N"/>
    <n v="9"/>
  </r>
  <r>
    <n v="743"/>
    <s v="161108T023"/>
    <x v="0"/>
    <d v="2016-11-08T00:00:00"/>
    <d v="1899-12-30T03:40:00"/>
    <s v="N"/>
    <n v="7"/>
  </r>
  <r>
    <n v="744"/>
    <s v="161108T024"/>
    <x v="0"/>
    <d v="2016-11-08T00:00:00"/>
    <d v="1899-12-30T03:50:00"/>
    <s v="N"/>
    <n v="8"/>
  </r>
  <r>
    <n v="745"/>
    <s v="161108T025"/>
    <x v="0"/>
    <d v="2016-11-08T00:00:00"/>
    <d v="1899-12-30T04:00:00"/>
    <s v="N"/>
    <n v="9"/>
  </r>
  <r>
    <n v="746"/>
    <s v="161108T026"/>
    <x v="0"/>
    <d v="2016-11-08T00:00:00"/>
    <d v="1899-12-30T04:10:00"/>
    <s v="N"/>
    <n v="11"/>
  </r>
  <r>
    <n v="747"/>
    <s v="161108T027"/>
    <x v="0"/>
    <d v="2016-11-08T00:00:00"/>
    <d v="1899-12-30T04:20:00"/>
    <s v="N"/>
    <n v="9"/>
  </r>
  <r>
    <n v="748"/>
    <s v="161108T028"/>
    <x v="0"/>
    <d v="2016-11-08T00:00:00"/>
    <d v="1899-12-30T04:30:00"/>
    <s v="N"/>
    <n v="10"/>
  </r>
  <r>
    <n v="749"/>
    <s v="161108T029"/>
    <x v="0"/>
    <d v="2016-11-08T00:00:00"/>
    <d v="1899-12-30T04:40:00"/>
    <s v="N"/>
    <n v="11"/>
  </r>
  <r>
    <n v="750"/>
    <s v="161108T030"/>
    <x v="0"/>
    <d v="2016-11-08T00:00:00"/>
    <d v="1899-12-30T04:50:00"/>
    <s v="N"/>
    <n v="10"/>
  </r>
  <r>
    <n v="751"/>
    <s v="161108T031"/>
    <x v="0"/>
    <d v="2016-11-08T00:00:00"/>
    <d v="1899-12-30T05:00:00"/>
    <s v="N"/>
    <n v="11"/>
  </r>
  <r>
    <n v="752"/>
    <s v="161108T032"/>
    <x v="0"/>
    <d v="2016-11-08T00:00:00"/>
    <d v="1899-12-30T05:10:00"/>
    <s v="N"/>
    <n v="9"/>
  </r>
  <r>
    <n v="753"/>
    <s v="161108T033"/>
    <x v="0"/>
    <d v="2016-11-08T00:00:00"/>
    <d v="1899-12-30T05:20:00"/>
    <s v="N"/>
    <n v="6"/>
  </r>
  <r>
    <n v="754"/>
    <s v="161108T034"/>
    <x v="0"/>
    <d v="2016-11-08T00:00:00"/>
    <d v="1899-12-30T05:30:00"/>
    <s v="N"/>
    <n v="9"/>
  </r>
  <r>
    <n v="755"/>
    <s v="161108T035"/>
    <x v="0"/>
    <d v="2016-11-08T00:00:00"/>
    <d v="1899-12-30T05:40:00"/>
    <s v="N"/>
    <n v="11"/>
  </r>
  <r>
    <n v="756"/>
    <s v="161108T036"/>
    <x v="0"/>
    <d v="2016-11-08T00:00:00"/>
    <d v="1899-12-30T05:50:00"/>
    <s v="N"/>
    <n v="6"/>
  </r>
  <r>
    <n v="757"/>
    <s v="161108T037"/>
    <x v="0"/>
    <d v="2016-11-08T00:00:00"/>
    <d v="1899-12-30T06:00:00"/>
    <s v="F"/>
    <n v="10"/>
  </r>
  <r>
    <n v="758"/>
    <s v="161108T038"/>
    <x v="0"/>
    <d v="2016-11-08T00:00:00"/>
    <d v="1899-12-30T06:10:00"/>
    <s v="F"/>
    <n v="8"/>
  </r>
  <r>
    <n v="759"/>
    <s v="161108T039"/>
    <x v="0"/>
    <d v="2016-11-08T00:00:00"/>
    <d v="1899-12-30T06:20:00"/>
    <s v="F"/>
    <n v="8"/>
  </r>
  <r>
    <n v="760"/>
    <s v="161108T040"/>
    <x v="0"/>
    <d v="2016-11-08T00:00:00"/>
    <d v="1899-12-30T06:30:00"/>
    <s v="F"/>
    <n v="6"/>
  </r>
  <r>
    <n v="761"/>
    <s v="161108T041"/>
    <x v="0"/>
    <d v="2016-11-08T00:00:00"/>
    <d v="1899-12-30T06:40:00"/>
    <s v="F"/>
    <n v="8"/>
  </r>
  <r>
    <n v="762"/>
    <s v="161108T042"/>
    <x v="0"/>
    <d v="2016-11-08T00:00:00"/>
    <d v="1899-12-30T06:50:00"/>
    <s v="F"/>
    <n v="7"/>
  </r>
  <r>
    <n v="763"/>
    <s v="161108T043"/>
    <x v="0"/>
    <d v="2016-11-08T00:00:00"/>
    <d v="1899-12-30T07:00:00"/>
    <s v="F"/>
    <n v="11"/>
  </r>
  <r>
    <n v="764"/>
    <s v="161108T044"/>
    <x v="0"/>
    <d v="2016-11-08T00:00:00"/>
    <d v="1899-12-30T07:10:00"/>
    <s v="F"/>
    <n v="8"/>
  </r>
  <r>
    <n v="765"/>
    <s v="161108T045"/>
    <x v="0"/>
    <d v="2016-11-08T00:00:00"/>
    <d v="1899-12-30T07:20:00"/>
    <s v="F"/>
    <n v="7"/>
  </r>
  <r>
    <n v="766"/>
    <s v="161108T046"/>
    <x v="0"/>
    <d v="2016-11-08T00:00:00"/>
    <d v="1899-12-30T07:30:00"/>
    <s v="F"/>
    <n v="9"/>
  </r>
  <r>
    <n v="767"/>
    <s v="161108T047"/>
    <x v="0"/>
    <d v="2016-11-08T00:00:00"/>
    <d v="1899-12-30T07:40:00"/>
    <s v="F"/>
    <n v="9"/>
  </r>
  <r>
    <n v="768"/>
    <s v="161108T048"/>
    <x v="0"/>
    <d v="2016-11-08T00:00:00"/>
    <d v="1899-12-30T07:50:00"/>
    <s v="F"/>
    <n v="8"/>
  </r>
  <r>
    <n v="769"/>
    <s v="161108T049"/>
    <x v="0"/>
    <d v="2016-11-08T00:00:00"/>
    <d v="1899-12-30T08:00:00"/>
    <s v="F"/>
    <n v="7"/>
  </r>
  <r>
    <n v="770"/>
    <s v="161108T050"/>
    <x v="0"/>
    <d v="2016-11-08T00:00:00"/>
    <d v="1899-12-30T08:10:00"/>
    <s v="F"/>
    <n v="11"/>
  </r>
  <r>
    <n v="771"/>
    <s v="161108T051"/>
    <x v="0"/>
    <d v="2016-11-08T00:00:00"/>
    <d v="1899-12-30T08:20:00"/>
    <s v="F"/>
    <n v="8"/>
  </r>
  <r>
    <n v="772"/>
    <s v="161108T052"/>
    <x v="0"/>
    <d v="2016-11-08T00:00:00"/>
    <d v="1899-12-30T08:30:00"/>
    <s v="F"/>
    <n v="11"/>
  </r>
  <r>
    <n v="773"/>
    <s v="161108T053"/>
    <x v="0"/>
    <d v="2016-11-08T00:00:00"/>
    <d v="1899-12-30T08:40:00"/>
    <s v="F"/>
    <n v="11"/>
  </r>
  <r>
    <n v="774"/>
    <s v="161108T054"/>
    <x v="0"/>
    <d v="2016-11-08T00:00:00"/>
    <d v="1899-12-30T08:50:00"/>
    <s v="F"/>
    <n v="8"/>
  </r>
  <r>
    <n v="775"/>
    <s v="161108T055"/>
    <x v="0"/>
    <d v="2016-11-08T00:00:00"/>
    <d v="1899-12-30T09:00:00"/>
    <s v="F"/>
    <n v="11"/>
  </r>
  <r>
    <n v="776"/>
    <s v="161108T056"/>
    <x v="0"/>
    <d v="2016-11-08T00:00:00"/>
    <d v="1899-12-30T09:10:00"/>
    <s v="F"/>
    <n v="8"/>
  </r>
  <r>
    <n v="777"/>
    <s v="161108T057"/>
    <x v="0"/>
    <d v="2016-11-08T00:00:00"/>
    <d v="1899-12-30T09:20:00"/>
    <s v="F"/>
    <n v="8"/>
  </r>
  <r>
    <n v="778"/>
    <s v="161108T058"/>
    <x v="0"/>
    <d v="2016-11-08T00:00:00"/>
    <d v="1899-12-30T09:30:00"/>
    <s v="F"/>
    <n v="11"/>
  </r>
  <r>
    <n v="779"/>
    <s v="161108T059"/>
    <x v="0"/>
    <d v="2016-11-08T00:00:00"/>
    <d v="1899-12-30T09:40:00"/>
    <s v="F"/>
    <n v="11"/>
  </r>
  <r>
    <n v="780"/>
    <s v="161108T060"/>
    <x v="0"/>
    <d v="2016-11-08T00:00:00"/>
    <d v="1899-12-30T09:50:00"/>
    <s v="F"/>
    <n v="6"/>
  </r>
  <r>
    <n v="781"/>
    <s v="161108T061"/>
    <x v="0"/>
    <d v="2016-11-08T00:00:00"/>
    <d v="1899-12-30T10:00:00"/>
    <s v="F"/>
    <n v="8"/>
  </r>
  <r>
    <n v="782"/>
    <s v="161108T062"/>
    <x v="0"/>
    <d v="2016-11-08T00:00:00"/>
    <d v="1899-12-30T10:10:00"/>
    <s v="F"/>
    <n v="8"/>
  </r>
  <r>
    <n v="783"/>
    <s v="161108T063"/>
    <x v="0"/>
    <d v="2016-11-08T00:00:00"/>
    <d v="1899-12-30T10:20:00"/>
    <s v="F"/>
    <n v="8"/>
  </r>
  <r>
    <n v="784"/>
    <s v="161108T064"/>
    <x v="0"/>
    <d v="2016-11-08T00:00:00"/>
    <d v="1899-12-30T10:30:00"/>
    <s v="F"/>
    <n v="9"/>
  </r>
  <r>
    <n v="785"/>
    <s v="161108T065"/>
    <x v="0"/>
    <d v="2016-11-08T00:00:00"/>
    <d v="1899-12-30T10:40:00"/>
    <s v="F"/>
    <n v="10"/>
  </r>
  <r>
    <n v="786"/>
    <s v="161108T066"/>
    <x v="0"/>
    <d v="2016-11-08T00:00:00"/>
    <d v="1899-12-30T10:50:00"/>
    <s v="F"/>
    <n v="7"/>
  </r>
  <r>
    <n v="787"/>
    <s v="161108T067"/>
    <x v="0"/>
    <d v="2016-11-08T00:00:00"/>
    <d v="1899-12-30T11:00:00"/>
    <s v="F"/>
    <n v="9"/>
  </r>
  <r>
    <n v="788"/>
    <s v="161108T068"/>
    <x v="0"/>
    <d v="2016-11-08T00:00:00"/>
    <d v="1899-12-30T11:10:00"/>
    <s v="F"/>
    <n v="11"/>
  </r>
  <r>
    <n v="789"/>
    <s v="161108T069"/>
    <x v="0"/>
    <d v="2016-11-08T00:00:00"/>
    <d v="1899-12-30T11:20:00"/>
    <s v="F"/>
    <n v="7"/>
  </r>
  <r>
    <n v="790"/>
    <s v="161108T070"/>
    <x v="0"/>
    <d v="2016-11-08T00:00:00"/>
    <d v="1899-12-30T11:30:00"/>
    <s v="F"/>
    <n v="11"/>
  </r>
  <r>
    <n v="791"/>
    <s v="161108T071"/>
    <x v="0"/>
    <d v="2016-11-08T00:00:00"/>
    <d v="1899-12-30T11:40:00"/>
    <s v="F"/>
    <n v="9"/>
  </r>
  <r>
    <n v="792"/>
    <s v="161108T072"/>
    <x v="0"/>
    <d v="2016-11-08T00:00:00"/>
    <d v="1899-12-30T11:50:00"/>
    <s v="F"/>
    <n v="10"/>
  </r>
  <r>
    <n v="793"/>
    <s v="161108T073"/>
    <x v="0"/>
    <d v="2016-11-08T00:00:00"/>
    <d v="1899-12-30T12:00:00"/>
    <s v="F"/>
    <n v="11"/>
  </r>
  <r>
    <n v="794"/>
    <s v="161108T074"/>
    <x v="0"/>
    <d v="2016-11-08T00:00:00"/>
    <d v="1899-12-30T12:10:00"/>
    <s v="F"/>
    <n v="11"/>
  </r>
  <r>
    <n v="795"/>
    <s v="161108T075"/>
    <x v="0"/>
    <d v="2016-11-08T00:00:00"/>
    <d v="1899-12-30T12:20:00"/>
    <s v="F"/>
    <n v="7"/>
  </r>
  <r>
    <n v="796"/>
    <s v="161108T076"/>
    <x v="0"/>
    <d v="2016-11-08T00:00:00"/>
    <d v="1899-12-30T12:30:00"/>
    <s v="F"/>
    <n v="11"/>
  </r>
  <r>
    <n v="797"/>
    <s v="161108T077"/>
    <x v="0"/>
    <d v="2016-11-08T00:00:00"/>
    <d v="1899-12-30T12:40:00"/>
    <s v="F"/>
    <n v="10"/>
  </r>
  <r>
    <n v="798"/>
    <s v="161108T078"/>
    <x v="0"/>
    <d v="2016-11-08T00:00:00"/>
    <d v="1899-12-30T12:50:00"/>
    <s v="F"/>
    <n v="8"/>
  </r>
  <r>
    <n v="799"/>
    <s v="161108T079"/>
    <x v="0"/>
    <d v="2016-11-08T00:00:00"/>
    <d v="1899-12-30T13:00:00"/>
    <s v="F"/>
    <n v="11"/>
  </r>
  <r>
    <n v="800"/>
    <s v="161108T080"/>
    <x v="0"/>
    <d v="2016-11-08T00:00:00"/>
    <d v="1899-12-30T13:10:00"/>
    <s v="F"/>
    <n v="10"/>
  </r>
  <r>
    <n v="801"/>
    <s v="161108T081"/>
    <x v="0"/>
    <d v="2016-11-08T00:00:00"/>
    <d v="1899-12-30T13:20:00"/>
    <s v="F"/>
    <n v="11"/>
  </r>
  <r>
    <n v="802"/>
    <s v="161108T082"/>
    <x v="0"/>
    <d v="2016-11-08T00:00:00"/>
    <d v="1899-12-30T13:30:00"/>
    <s v="F"/>
    <n v="6"/>
  </r>
  <r>
    <n v="803"/>
    <s v="161108T083"/>
    <x v="0"/>
    <d v="2016-11-08T00:00:00"/>
    <d v="1899-12-30T13:40:00"/>
    <s v="F"/>
    <n v="6"/>
  </r>
  <r>
    <n v="804"/>
    <s v="161108T084"/>
    <x v="0"/>
    <d v="2016-11-08T00:00:00"/>
    <d v="1899-12-30T13:50:00"/>
    <s v="F"/>
    <n v="10"/>
  </r>
  <r>
    <n v="805"/>
    <s v="161108T085"/>
    <x v="0"/>
    <d v="2016-11-08T00:00:00"/>
    <d v="1899-12-30T14:00:00"/>
    <s v="S"/>
    <n v="10"/>
  </r>
  <r>
    <n v="806"/>
    <s v="161108T086"/>
    <x v="0"/>
    <d v="2016-11-08T00:00:00"/>
    <d v="1899-12-30T14:10:00"/>
    <s v="S"/>
    <n v="11"/>
  </r>
  <r>
    <n v="807"/>
    <s v="161108T087"/>
    <x v="0"/>
    <d v="2016-11-08T00:00:00"/>
    <d v="1899-12-30T14:20:00"/>
    <s v="S"/>
    <n v="9"/>
  </r>
  <r>
    <n v="808"/>
    <s v="161108T088"/>
    <x v="0"/>
    <d v="2016-11-08T00:00:00"/>
    <d v="1899-12-30T14:30:00"/>
    <s v="S"/>
    <n v="8"/>
  </r>
  <r>
    <n v="809"/>
    <s v="161108T089"/>
    <x v="0"/>
    <d v="2016-11-08T00:00:00"/>
    <d v="1899-12-30T14:40:00"/>
    <s v="S"/>
    <n v="9"/>
  </r>
  <r>
    <n v="810"/>
    <s v="161108T090"/>
    <x v="0"/>
    <d v="2016-11-08T00:00:00"/>
    <d v="1899-12-30T14:50:00"/>
    <s v="S"/>
    <n v="11"/>
  </r>
  <r>
    <n v="811"/>
    <s v="161108T091"/>
    <x v="0"/>
    <d v="2016-11-08T00:00:00"/>
    <d v="1899-12-30T15:00:00"/>
    <s v="S"/>
    <n v="11"/>
  </r>
  <r>
    <n v="812"/>
    <s v="161108T092"/>
    <x v="0"/>
    <d v="2016-11-08T00:00:00"/>
    <d v="1899-12-30T15:10:00"/>
    <s v="S"/>
    <n v="9"/>
  </r>
  <r>
    <n v="813"/>
    <s v="161108T093"/>
    <x v="0"/>
    <d v="2016-11-08T00:00:00"/>
    <d v="1899-12-30T15:20:00"/>
    <s v="S"/>
    <n v="8"/>
  </r>
  <r>
    <n v="814"/>
    <s v="161108T094"/>
    <x v="0"/>
    <d v="2016-11-08T00:00:00"/>
    <d v="1899-12-30T15:30:00"/>
    <s v="S"/>
    <n v="10"/>
  </r>
  <r>
    <n v="815"/>
    <s v="161108T095"/>
    <x v="0"/>
    <d v="2016-11-08T00:00:00"/>
    <d v="1899-12-30T15:40:00"/>
    <s v="S"/>
    <n v="7"/>
  </r>
  <r>
    <n v="816"/>
    <s v="161108T096"/>
    <x v="0"/>
    <d v="2016-11-08T00:00:00"/>
    <d v="1899-12-30T15:50:00"/>
    <s v="S"/>
    <n v="11"/>
  </r>
  <r>
    <n v="817"/>
    <s v="161108T097"/>
    <x v="0"/>
    <d v="2016-11-08T00:00:00"/>
    <d v="1899-12-30T16:00:00"/>
    <s v="S"/>
    <n v="10"/>
  </r>
  <r>
    <n v="818"/>
    <s v="161108T098"/>
    <x v="1"/>
    <d v="2016-11-08T00:00:00"/>
    <d v="1899-12-30T16:10:00"/>
    <s v="S"/>
    <n v="7"/>
  </r>
  <r>
    <n v="819"/>
    <s v="161108T099"/>
    <x v="0"/>
    <d v="2016-11-08T00:00:00"/>
    <d v="1899-12-30T16:20:00"/>
    <s v="S"/>
    <n v="10"/>
  </r>
  <r>
    <n v="820"/>
    <s v="161108T100"/>
    <x v="0"/>
    <d v="2016-11-08T00:00:00"/>
    <d v="1899-12-30T16:30:00"/>
    <s v="S"/>
    <n v="9"/>
  </r>
  <r>
    <n v="821"/>
    <s v="161108T101"/>
    <x v="0"/>
    <d v="2016-11-08T00:00:00"/>
    <d v="1899-12-30T16:40:00"/>
    <s v="S"/>
    <n v="10"/>
  </r>
  <r>
    <n v="822"/>
    <s v="161108T102"/>
    <x v="0"/>
    <d v="2016-11-08T00:00:00"/>
    <d v="1899-12-30T16:50:00"/>
    <s v="S"/>
    <n v="7"/>
  </r>
  <r>
    <n v="823"/>
    <s v="161108T103"/>
    <x v="0"/>
    <d v="2016-11-08T00:00:00"/>
    <d v="1899-12-30T17:00:00"/>
    <s v="S"/>
    <n v="6"/>
  </r>
  <r>
    <n v="824"/>
    <s v="161108T104"/>
    <x v="0"/>
    <d v="2016-11-08T00:00:00"/>
    <d v="1899-12-30T17:10:00"/>
    <s v="S"/>
    <n v="10"/>
  </r>
  <r>
    <n v="825"/>
    <s v="161108T105"/>
    <x v="0"/>
    <d v="2016-11-08T00:00:00"/>
    <d v="1899-12-30T17:20:00"/>
    <s v="S"/>
    <n v="10"/>
  </r>
  <r>
    <n v="826"/>
    <s v="161108T106"/>
    <x v="0"/>
    <d v="2016-11-08T00:00:00"/>
    <d v="1899-12-30T17:30:00"/>
    <s v="S"/>
    <n v="11"/>
  </r>
  <r>
    <n v="827"/>
    <s v="161108T107"/>
    <x v="0"/>
    <d v="2016-11-08T00:00:00"/>
    <d v="1899-12-30T17:40:00"/>
    <s v="S"/>
    <n v="7"/>
  </r>
  <r>
    <n v="828"/>
    <s v="161108T108"/>
    <x v="0"/>
    <d v="2016-11-08T00:00:00"/>
    <d v="1899-12-30T17:50:00"/>
    <s v="S"/>
    <n v="11"/>
  </r>
  <r>
    <n v="829"/>
    <s v="161108T109"/>
    <x v="0"/>
    <d v="2016-11-08T00:00:00"/>
    <d v="1899-12-30T18:00:00"/>
    <s v="S"/>
    <n v="11"/>
  </r>
  <r>
    <n v="830"/>
    <s v="161108T110"/>
    <x v="0"/>
    <d v="2016-11-08T00:00:00"/>
    <d v="1899-12-30T18:10:00"/>
    <s v="S"/>
    <n v="11"/>
  </r>
  <r>
    <n v="831"/>
    <s v="161108T111"/>
    <x v="0"/>
    <d v="2016-11-08T00:00:00"/>
    <d v="1899-12-30T18:20:00"/>
    <s v="S"/>
    <n v="11"/>
  </r>
  <r>
    <n v="832"/>
    <s v="161108T112"/>
    <x v="0"/>
    <d v="2016-11-08T00:00:00"/>
    <d v="1899-12-30T18:30:00"/>
    <s v="S"/>
    <n v="6"/>
  </r>
  <r>
    <n v="833"/>
    <s v="161108T113"/>
    <x v="0"/>
    <d v="2016-11-08T00:00:00"/>
    <d v="1899-12-30T18:40:00"/>
    <s v="S"/>
    <n v="8"/>
  </r>
  <r>
    <n v="834"/>
    <s v="161108T114"/>
    <x v="0"/>
    <d v="2016-11-08T00:00:00"/>
    <d v="1899-12-30T18:50:00"/>
    <s v="S"/>
    <n v="6"/>
  </r>
  <r>
    <n v="835"/>
    <s v="161108T115"/>
    <x v="0"/>
    <d v="2016-11-08T00:00:00"/>
    <d v="1899-12-30T19:00:00"/>
    <s v="S"/>
    <n v="9"/>
  </r>
  <r>
    <n v="836"/>
    <s v="161108T116"/>
    <x v="0"/>
    <d v="2016-11-08T00:00:00"/>
    <d v="1899-12-30T19:10:00"/>
    <s v="S"/>
    <n v="10"/>
  </r>
  <r>
    <n v="837"/>
    <s v="161108T117"/>
    <x v="0"/>
    <d v="2016-11-08T00:00:00"/>
    <d v="1899-12-30T19:20:00"/>
    <s v="S"/>
    <n v="9"/>
  </r>
  <r>
    <n v="838"/>
    <s v="161108T118"/>
    <x v="0"/>
    <d v="2016-11-08T00:00:00"/>
    <d v="1899-12-30T19:30:00"/>
    <s v="S"/>
    <n v="9"/>
  </r>
  <r>
    <n v="839"/>
    <s v="161108T119"/>
    <x v="0"/>
    <d v="2016-11-08T00:00:00"/>
    <d v="1899-12-30T19:40:00"/>
    <s v="S"/>
    <n v="8"/>
  </r>
  <r>
    <n v="840"/>
    <s v="161108T120"/>
    <x v="0"/>
    <d v="2016-11-08T00:00:00"/>
    <d v="1899-12-30T19:50:00"/>
    <s v="S"/>
    <n v="9"/>
  </r>
  <r>
    <n v="841"/>
    <s v="161108T121"/>
    <x v="0"/>
    <d v="2016-11-08T00:00:00"/>
    <d v="1899-12-30T20:00:00"/>
    <s v="S"/>
    <n v="6"/>
  </r>
  <r>
    <n v="842"/>
    <s v="161108T122"/>
    <x v="0"/>
    <d v="2016-11-08T00:00:00"/>
    <d v="1899-12-30T20:10:00"/>
    <s v="S"/>
    <n v="6"/>
  </r>
  <r>
    <n v="843"/>
    <s v="161108T123"/>
    <x v="0"/>
    <d v="2016-11-08T00:00:00"/>
    <d v="1899-12-30T20:20:00"/>
    <s v="S"/>
    <n v="8"/>
  </r>
  <r>
    <n v="844"/>
    <s v="161108T124"/>
    <x v="0"/>
    <d v="2016-11-08T00:00:00"/>
    <d v="1899-12-30T20:30:00"/>
    <s v="S"/>
    <n v="8"/>
  </r>
  <r>
    <n v="845"/>
    <s v="161108T125"/>
    <x v="0"/>
    <d v="2016-11-08T00:00:00"/>
    <d v="1899-12-30T20:40:00"/>
    <s v="S"/>
    <n v="9"/>
  </r>
  <r>
    <n v="846"/>
    <s v="161108T126"/>
    <x v="0"/>
    <d v="2016-11-08T00:00:00"/>
    <d v="1899-12-30T20:50:00"/>
    <s v="S"/>
    <n v="10"/>
  </r>
  <r>
    <n v="847"/>
    <s v="161108T127"/>
    <x v="0"/>
    <d v="2016-11-08T00:00:00"/>
    <d v="1899-12-30T21:00:00"/>
    <s v="S"/>
    <n v="10"/>
  </r>
  <r>
    <n v="848"/>
    <s v="161108T128"/>
    <x v="0"/>
    <d v="2016-11-08T00:00:00"/>
    <d v="1899-12-30T21:10:00"/>
    <s v="S"/>
    <n v="6"/>
  </r>
  <r>
    <n v="849"/>
    <s v="161108T129"/>
    <x v="0"/>
    <d v="2016-11-08T00:00:00"/>
    <d v="1899-12-30T21:20:00"/>
    <s v="S"/>
    <n v="11"/>
  </r>
  <r>
    <n v="850"/>
    <s v="161108T130"/>
    <x v="0"/>
    <d v="2016-11-08T00:00:00"/>
    <d v="1899-12-30T21:30:00"/>
    <s v="S"/>
    <n v="10"/>
  </r>
  <r>
    <n v="851"/>
    <s v="161108T131"/>
    <x v="0"/>
    <d v="2016-11-08T00:00:00"/>
    <d v="1899-12-30T21:40:00"/>
    <s v="S"/>
    <n v="11"/>
  </r>
  <r>
    <n v="852"/>
    <s v="161108T132"/>
    <x v="0"/>
    <d v="2016-11-08T00:00:00"/>
    <d v="1899-12-30T21:50:00"/>
    <s v="S"/>
    <n v="9"/>
  </r>
  <r>
    <n v="853"/>
    <s v="161108T133"/>
    <x v="0"/>
    <d v="2016-11-08T00:00:00"/>
    <d v="1899-12-30T22:00:00"/>
    <s v="N"/>
    <n v="11"/>
  </r>
  <r>
    <n v="854"/>
    <s v="161108T134"/>
    <x v="0"/>
    <d v="2016-11-08T00:00:00"/>
    <d v="1899-12-30T22:10:00"/>
    <s v="N"/>
    <n v="8"/>
  </r>
  <r>
    <n v="855"/>
    <s v="161108T135"/>
    <x v="0"/>
    <d v="2016-11-08T00:00:00"/>
    <d v="1899-12-30T22:20:00"/>
    <s v="N"/>
    <n v="7"/>
  </r>
  <r>
    <n v="856"/>
    <s v="161108T136"/>
    <x v="0"/>
    <d v="2016-11-08T00:00:00"/>
    <d v="1899-12-30T22:30:00"/>
    <s v="N"/>
    <n v="9"/>
  </r>
  <r>
    <n v="857"/>
    <s v="161108T137"/>
    <x v="0"/>
    <d v="2016-11-08T00:00:00"/>
    <d v="1899-12-30T22:40:00"/>
    <s v="N"/>
    <n v="10"/>
  </r>
  <r>
    <n v="858"/>
    <s v="161108T138"/>
    <x v="0"/>
    <d v="2016-11-08T00:00:00"/>
    <d v="1899-12-30T22:50:00"/>
    <s v="N"/>
    <n v="8"/>
  </r>
  <r>
    <n v="859"/>
    <s v="161108T139"/>
    <x v="0"/>
    <d v="2016-11-08T00:00:00"/>
    <d v="1899-12-30T23:00:00"/>
    <s v="N"/>
    <n v="8"/>
  </r>
  <r>
    <n v="860"/>
    <s v="161108T140"/>
    <x v="0"/>
    <d v="2016-11-08T00:00:00"/>
    <d v="1899-12-30T23:10:00"/>
    <s v="N"/>
    <n v="10"/>
  </r>
  <r>
    <n v="861"/>
    <s v="161108T141"/>
    <x v="0"/>
    <d v="2016-11-08T00:00:00"/>
    <d v="1899-12-30T23:20:00"/>
    <s v="N"/>
    <n v="8"/>
  </r>
  <r>
    <n v="862"/>
    <s v="161108T142"/>
    <x v="0"/>
    <d v="2016-11-08T00:00:00"/>
    <d v="1899-12-30T23:30:00"/>
    <s v="N"/>
    <n v="9"/>
  </r>
  <r>
    <n v="863"/>
    <s v="161108T143"/>
    <x v="1"/>
    <d v="2016-11-08T00:00:00"/>
    <d v="1899-12-30T23:40:00"/>
    <s v="N"/>
    <n v="8"/>
  </r>
  <r>
    <n v="864"/>
    <s v="161108T144"/>
    <x v="0"/>
    <d v="2016-11-08T00:00:00"/>
    <d v="1899-12-30T23:50:00"/>
    <s v="N"/>
    <n v="9"/>
  </r>
  <r>
    <n v="865"/>
    <s v="161109T001"/>
    <x v="0"/>
    <d v="2016-11-09T00:00:00"/>
    <d v="1899-12-30T00:00:00"/>
    <s v="N"/>
    <n v="11"/>
  </r>
  <r>
    <n v="866"/>
    <s v="161109T002"/>
    <x v="0"/>
    <d v="2016-11-09T00:00:00"/>
    <d v="1899-12-30T00:10:00"/>
    <s v="N"/>
    <n v="6"/>
  </r>
  <r>
    <n v="867"/>
    <s v="161109T003"/>
    <x v="0"/>
    <d v="2016-11-09T00:00:00"/>
    <d v="1899-12-30T00:20:00"/>
    <s v="N"/>
    <n v="10"/>
  </r>
  <r>
    <n v="868"/>
    <s v="161109T004"/>
    <x v="0"/>
    <d v="2016-11-09T00:00:00"/>
    <d v="1899-12-30T00:30:00"/>
    <s v="N"/>
    <n v="10"/>
  </r>
  <r>
    <n v="869"/>
    <s v="161109T005"/>
    <x v="0"/>
    <d v="2016-11-09T00:00:00"/>
    <d v="1899-12-30T00:40:00"/>
    <s v="N"/>
    <n v="10"/>
  </r>
  <r>
    <n v="870"/>
    <s v="161109T006"/>
    <x v="0"/>
    <d v="2016-11-09T00:00:00"/>
    <d v="1899-12-30T00:50:00"/>
    <s v="N"/>
    <n v="7"/>
  </r>
  <r>
    <n v="871"/>
    <s v="161109T007"/>
    <x v="0"/>
    <d v="2016-11-09T00:00:00"/>
    <d v="1899-12-30T01:00:00"/>
    <s v="N"/>
    <n v="10"/>
  </r>
  <r>
    <n v="872"/>
    <s v="161109T008"/>
    <x v="0"/>
    <d v="2016-11-09T00:00:00"/>
    <d v="1899-12-30T01:10:00"/>
    <s v="N"/>
    <n v="11"/>
  </r>
  <r>
    <n v="873"/>
    <s v="161109T009"/>
    <x v="0"/>
    <d v="2016-11-09T00:00:00"/>
    <d v="1899-12-30T01:20:00"/>
    <s v="N"/>
    <n v="8"/>
  </r>
  <r>
    <n v="874"/>
    <s v="161109T010"/>
    <x v="0"/>
    <d v="2016-11-09T00:00:00"/>
    <d v="1899-12-30T01:30:00"/>
    <s v="N"/>
    <n v="6"/>
  </r>
  <r>
    <n v="875"/>
    <s v="161109T011"/>
    <x v="0"/>
    <d v="2016-11-09T00:00:00"/>
    <d v="1899-12-30T01:40:00"/>
    <s v="N"/>
    <n v="9"/>
  </r>
  <r>
    <n v="876"/>
    <s v="161109T012"/>
    <x v="0"/>
    <d v="2016-11-09T00:00:00"/>
    <d v="1899-12-30T01:50:00"/>
    <s v="N"/>
    <n v="6"/>
  </r>
  <r>
    <n v="877"/>
    <s v="161109T013"/>
    <x v="0"/>
    <d v="2016-11-09T00:00:00"/>
    <d v="1899-12-30T02:00:00"/>
    <s v="N"/>
    <n v="9"/>
  </r>
  <r>
    <n v="878"/>
    <s v="161109T014"/>
    <x v="0"/>
    <d v="2016-11-09T00:00:00"/>
    <d v="1899-12-30T02:10:00"/>
    <s v="N"/>
    <n v="10"/>
  </r>
  <r>
    <n v="879"/>
    <s v="161109T015"/>
    <x v="0"/>
    <d v="2016-11-09T00:00:00"/>
    <d v="1899-12-30T02:20:00"/>
    <s v="N"/>
    <n v="10"/>
  </r>
  <r>
    <n v="880"/>
    <s v="161109T016"/>
    <x v="0"/>
    <d v="2016-11-09T00:00:00"/>
    <d v="1899-12-30T02:30:00"/>
    <s v="N"/>
    <n v="7"/>
  </r>
  <r>
    <n v="881"/>
    <s v="161109T017"/>
    <x v="0"/>
    <d v="2016-11-09T00:00:00"/>
    <d v="1899-12-30T02:40:00"/>
    <s v="N"/>
    <n v="11"/>
  </r>
  <r>
    <n v="882"/>
    <s v="161109T018"/>
    <x v="0"/>
    <d v="2016-11-09T00:00:00"/>
    <d v="1899-12-30T02:50:00"/>
    <s v="N"/>
    <n v="8"/>
  </r>
  <r>
    <n v="883"/>
    <s v="161109T019"/>
    <x v="0"/>
    <d v="2016-11-09T00:00:00"/>
    <d v="1899-12-30T03:00:00"/>
    <s v="N"/>
    <n v="9"/>
  </r>
  <r>
    <n v="884"/>
    <s v="161109T020"/>
    <x v="0"/>
    <d v="2016-11-09T00:00:00"/>
    <d v="1899-12-30T03:10:00"/>
    <s v="N"/>
    <n v="9"/>
  </r>
  <r>
    <n v="885"/>
    <s v="161109T021"/>
    <x v="0"/>
    <d v="2016-11-09T00:00:00"/>
    <d v="1899-12-30T03:20:00"/>
    <s v="N"/>
    <n v="8"/>
  </r>
  <r>
    <n v="886"/>
    <s v="161109T022"/>
    <x v="0"/>
    <d v="2016-11-09T00:00:00"/>
    <d v="1899-12-30T03:30:00"/>
    <s v="N"/>
    <n v="8"/>
  </r>
  <r>
    <n v="887"/>
    <s v="161109T023"/>
    <x v="0"/>
    <d v="2016-11-09T00:00:00"/>
    <d v="1899-12-30T03:40:00"/>
    <s v="N"/>
    <n v="6"/>
  </r>
  <r>
    <n v="888"/>
    <s v="161109T024"/>
    <x v="0"/>
    <d v="2016-11-09T00:00:00"/>
    <d v="1899-12-30T03:50:00"/>
    <s v="N"/>
    <n v="9"/>
  </r>
  <r>
    <n v="889"/>
    <s v="161109T025"/>
    <x v="0"/>
    <d v="2016-11-09T00:00:00"/>
    <d v="1899-12-30T04:00:00"/>
    <s v="N"/>
    <n v="10"/>
  </r>
  <r>
    <n v="890"/>
    <s v="161109T026"/>
    <x v="0"/>
    <d v="2016-11-09T00:00:00"/>
    <d v="1899-12-30T04:10:00"/>
    <s v="N"/>
    <n v="11"/>
  </r>
  <r>
    <n v="891"/>
    <s v="161109T027"/>
    <x v="0"/>
    <d v="2016-11-09T00:00:00"/>
    <d v="1899-12-30T04:20:00"/>
    <s v="N"/>
    <n v="6"/>
  </r>
  <r>
    <n v="892"/>
    <s v="161109T028"/>
    <x v="0"/>
    <d v="2016-11-09T00:00:00"/>
    <d v="1899-12-30T04:30:00"/>
    <s v="N"/>
    <n v="11"/>
  </r>
  <r>
    <n v="893"/>
    <s v="161109T029"/>
    <x v="0"/>
    <d v="2016-11-09T00:00:00"/>
    <d v="1899-12-30T04:40:00"/>
    <s v="N"/>
    <n v="10"/>
  </r>
  <r>
    <n v="894"/>
    <s v="161109T030"/>
    <x v="0"/>
    <d v="2016-11-09T00:00:00"/>
    <d v="1899-12-30T04:50:00"/>
    <s v="N"/>
    <n v="10"/>
  </r>
  <r>
    <n v="895"/>
    <s v="161109T031"/>
    <x v="0"/>
    <d v="2016-11-09T00:00:00"/>
    <d v="1899-12-30T05:00:00"/>
    <s v="N"/>
    <n v="9"/>
  </r>
  <r>
    <n v="896"/>
    <s v="161109T032"/>
    <x v="0"/>
    <d v="2016-11-09T00:00:00"/>
    <d v="1899-12-30T05:10:00"/>
    <s v="N"/>
    <n v="11"/>
  </r>
  <r>
    <n v="897"/>
    <s v="161109T033"/>
    <x v="0"/>
    <d v="2016-11-09T00:00:00"/>
    <d v="1899-12-30T05:20:00"/>
    <s v="N"/>
    <n v="7"/>
  </r>
  <r>
    <n v="898"/>
    <s v="161109T034"/>
    <x v="0"/>
    <d v="2016-11-09T00:00:00"/>
    <d v="1899-12-30T05:30:00"/>
    <s v="N"/>
    <n v="10"/>
  </r>
  <r>
    <n v="899"/>
    <s v="161109T035"/>
    <x v="0"/>
    <d v="2016-11-09T00:00:00"/>
    <d v="1899-12-30T05:40:00"/>
    <s v="N"/>
    <n v="7"/>
  </r>
  <r>
    <n v="900"/>
    <s v="161109T036"/>
    <x v="0"/>
    <d v="2016-11-09T00:00:00"/>
    <d v="1899-12-30T05:50:00"/>
    <s v="N"/>
    <n v="8"/>
  </r>
  <r>
    <n v="901"/>
    <s v="161109T037"/>
    <x v="0"/>
    <d v="2016-11-09T00:00:00"/>
    <d v="1899-12-30T06:00:00"/>
    <s v="F"/>
    <n v="8"/>
  </r>
  <r>
    <n v="902"/>
    <s v="161109T038"/>
    <x v="0"/>
    <d v="2016-11-09T00:00:00"/>
    <d v="1899-12-30T06:10:00"/>
    <s v="F"/>
    <n v="9"/>
  </r>
  <r>
    <n v="903"/>
    <s v="161109T039"/>
    <x v="0"/>
    <d v="2016-11-09T00:00:00"/>
    <d v="1899-12-30T06:20:00"/>
    <s v="F"/>
    <n v="9"/>
  </r>
  <r>
    <n v="904"/>
    <s v="161109T040"/>
    <x v="0"/>
    <d v="2016-11-09T00:00:00"/>
    <d v="1899-12-30T06:30:00"/>
    <s v="F"/>
    <n v="10"/>
  </r>
  <r>
    <n v="905"/>
    <s v="161109T041"/>
    <x v="0"/>
    <d v="2016-11-09T00:00:00"/>
    <d v="1899-12-30T06:40:00"/>
    <s v="F"/>
    <n v="9"/>
  </r>
  <r>
    <n v="906"/>
    <s v="161109T042"/>
    <x v="0"/>
    <d v="2016-11-09T00:00:00"/>
    <d v="1899-12-30T06:50:00"/>
    <s v="F"/>
    <n v="8"/>
  </r>
  <r>
    <n v="907"/>
    <s v="161109T043"/>
    <x v="0"/>
    <d v="2016-11-09T00:00:00"/>
    <d v="1899-12-30T07:00:00"/>
    <s v="F"/>
    <n v="10"/>
  </r>
  <r>
    <n v="908"/>
    <s v="161109T044"/>
    <x v="0"/>
    <d v="2016-11-09T00:00:00"/>
    <d v="1899-12-30T07:10:00"/>
    <s v="F"/>
    <n v="10"/>
  </r>
  <r>
    <n v="909"/>
    <s v="161109T045"/>
    <x v="0"/>
    <d v="2016-11-09T00:00:00"/>
    <d v="1899-12-30T07:20:00"/>
    <s v="F"/>
    <n v="8"/>
  </r>
  <r>
    <n v="910"/>
    <s v="161109T046"/>
    <x v="0"/>
    <d v="2016-11-09T00:00:00"/>
    <d v="1899-12-30T07:30:00"/>
    <s v="F"/>
    <n v="7"/>
  </r>
  <r>
    <n v="911"/>
    <s v="161109T047"/>
    <x v="0"/>
    <d v="2016-11-09T00:00:00"/>
    <d v="1899-12-30T07:40:00"/>
    <s v="F"/>
    <n v="9"/>
  </r>
  <r>
    <n v="912"/>
    <s v="161109T048"/>
    <x v="0"/>
    <d v="2016-11-09T00:00:00"/>
    <d v="1899-12-30T07:50:00"/>
    <s v="F"/>
    <n v="7"/>
  </r>
  <r>
    <n v="913"/>
    <s v="161109T049"/>
    <x v="0"/>
    <d v="2016-11-09T00:00:00"/>
    <d v="1899-12-30T08:00:00"/>
    <s v="F"/>
    <n v="8"/>
  </r>
  <r>
    <n v="914"/>
    <s v="161109T050"/>
    <x v="0"/>
    <d v="2016-11-09T00:00:00"/>
    <d v="1899-12-30T08:10:00"/>
    <s v="F"/>
    <n v="7"/>
  </r>
  <r>
    <n v="915"/>
    <s v="161109T051"/>
    <x v="0"/>
    <d v="2016-11-09T00:00:00"/>
    <d v="1899-12-30T08:20:00"/>
    <s v="F"/>
    <n v="11"/>
  </r>
  <r>
    <n v="916"/>
    <s v="161109T052"/>
    <x v="0"/>
    <d v="2016-11-09T00:00:00"/>
    <d v="1899-12-30T08:30:00"/>
    <s v="F"/>
    <n v="9"/>
  </r>
  <r>
    <n v="917"/>
    <s v="161109T053"/>
    <x v="0"/>
    <d v="2016-11-09T00:00:00"/>
    <d v="1899-12-30T08:40:00"/>
    <s v="F"/>
    <n v="10"/>
  </r>
  <r>
    <n v="918"/>
    <s v="161109T054"/>
    <x v="0"/>
    <d v="2016-11-09T00:00:00"/>
    <d v="1899-12-30T08:50:00"/>
    <s v="F"/>
    <n v="10"/>
  </r>
  <r>
    <n v="919"/>
    <s v="161109T055"/>
    <x v="0"/>
    <d v="2016-11-09T00:00:00"/>
    <d v="1899-12-30T09:00:00"/>
    <s v="F"/>
    <n v="11"/>
  </r>
  <r>
    <n v="920"/>
    <s v="161109T056"/>
    <x v="0"/>
    <d v="2016-11-09T00:00:00"/>
    <d v="1899-12-30T09:10:00"/>
    <s v="F"/>
    <n v="6"/>
  </r>
  <r>
    <n v="921"/>
    <s v="161109T057"/>
    <x v="1"/>
    <d v="2016-11-09T00:00:00"/>
    <d v="1899-12-30T09:20:00"/>
    <s v="F"/>
    <n v="10"/>
  </r>
  <r>
    <n v="922"/>
    <s v="161109T058"/>
    <x v="0"/>
    <d v="2016-11-09T00:00:00"/>
    <d v="1899-12-30T09:30:00"/>
    <s v="F"/>
    <n v="6"/>
  </r>
  <r>
    <n v="923"/>
    <s v="161109T059"/>
    <x v="0"/>
    <d v="2016-11-09T00:00:00"/>
    <d v="1899-12-30T09:40:00"/>
    <s v="F"/>
    <n v="9"/>
  </r>
  <r>
    <n v="924"/>
    <s v="161109T060"/>
    <x v="0"/>
    <d v="2016-11-09T00:00:00"/>
    <d v="1899-12-30T09:50:00"/>
    <s v="F"/>
    <n v="8"/>
  </r>
  <r>
    <n v="925"/>
    <s v="161109T061"/>
    <x v="0"/>
    <d v="2016-11-09T00:00:00"/>
    <d v="1899-12-30T10:00:00"/>
    <s v="F"/>
    <n v="11"/>
  </r>
  <r>
    <n v="926"/>
    <s v="161109T062"/>
    <x v="0"/>
    <d v="2016-11-09T00:00:00"/>
    <d v="1899-12-30T10:10:00"/>
    <s v="F"/>
    <n v="8"/>
  </r>
  <r>
    <n v="927"/>
    <s v="161109T063"/>
    <x v="0"/>
    <d v="2016-11-09T00:00:00"/>
    <d v="1899-12-30T10:20:00"/>
    <s v="F"/>
    <n v="10"/>
  </r>
  <r>
    <n v="928"/>
    <s v="161109T064"/>
    <x v="0"/>
    <d v="2016-11-09T00:00:00"/>
    <d v="1899-12-30T10:30:00"/>
    <s v="F"/>
    <n v="11"/>
  </r>
  <r>
    <n v="929"/>
    <s v="161109T065"/>
    <x v="0"/>
    <d v="2016-11-09T00:00:00"/>
    <d v="1899-12-30T10:40:00"/>
    <s v="F"/>
    <n v="9"/>
  </r>
  <r>
    <n v="930"/>
    <s v="161109T066"/>
    <x v="0"/>
    <d v="2016-11-09T00:00:00"/>
    <d v="1899-12-30T10:50:00"/>
    <s v="F"/>
    <n v="9"/>
  </r>
  <r>
    <n v="931"/>
    <s v="161109T067"/>
    <x v="0"/>
    <d v="2016-11-09T00:00:00"/>
    <d v="1899-12-30T11:00:00"/>
    <s v="F"/>
    <n v="8"/>
  </r>
  <r>
    <n v="932"/>
    <s v="161109T068"/>
    <x v="0"/>
    <d v="2016-11-09T00:00:00"/>
    <d v="1899-12-30T11:10:00"/>
    <s v="F"/>
    <n v="7"/>
  </r>
  <r>
    <n v="933"/>
    <s v="161109T069"/>
    <x v="0"/>
    <d v="2016-11-09T00:00:00"/>
    <d v="1899-12-30T11:20:00"/>
    <s v="F"/>
    <n v="11"/>
  </r>
  <r>
    <n v="934"/>
    <s v="161109T070"/>
    <x v="0"/>
    <d v="2016-11-09T00:00:00"/>
    <d v="1899-12-30T11:30:00"/>
    <s v="F"/>
    <n v="6"/>
  </r>
  <r>
    <n v="935"/>
    <s v="161109T071"/>
    <x v="0"/>
    <d v="2016-11-09T00:00:00"/>
    <d v="1899-12-30T11:40:00"/>
    <s v="F"/>
    <n v="6"/>
  </r>
  <r>
    <n v="936"/>
    <s v="161109T072"/>
    <x v="0"/>
    <d v="2016-11-09T00:00:00"/>
    <d v="1899-12-30T11:50:00"/>
    <s v="F"/>
    <n v="8"/>
  </r>
  <r>
    <n v="937"/>
    <s v="161109T073"/>
    <x v="0"/>
    <d v="2016-11-09T00:00:00"/>
    <d v="1899-12-30T12:00:00"/>
    <s v="F"/>
    <n v="11"/>
  </r>
  <r>
    <n v="938"/>
    <s v="161109T074"/>
    <x v="0"/>
    <d v="2016-11-09T00:00:00"/>
    <d v="1899-12-30T12:10:00"/>
    <s v="F"/>
    <n v="11"/>
  </r>
  <r>
    <n v="939"/>
    <s v="161109T075"/>
    <x v="0"/>
    <d v="2016-11-09T00:00:00"/>
    <d v="1899-12-30T12:20:00"/>
    <s v="F"/>
    <n v="10"/>
  </r>
  <r>
    <n v="940"/>
    <s v="161109T076"/>
    <x v="0"/>
    <d v="2016-11-09T00:00:00"/>
    <d v="1899-12-30T12:30:00"/>
    <s v="F"/>
    <n v="10"/>
  </r>
  <r>
    <n v="941"/>
    <s v="161109T077"/>
    <x v="0"/>
    <d v="2016-11-09T00:00:00"/>
    <d v="1899-12-30T12:40:00"/>
    <s v="F"/>
    <n v="10"/>
  </r>
  <r>
    <n v="942"/>
    <s v="161109T078"/>
    <x v="0"/>
    <d v="2016-11-09T00:00:00"/>
    <d v="1899-12-30T12:50:00"/>
    <s v="F"/>
    <n v="11"/>
  </r>
  <r>
    <n v="943"/>
    <s v="161109T079"/>
    <x v="0"/>
    <d v="2016-11-09T00:00:00"/>
    <d v="1899-12-30T13:00:00"/>
    <s v="F"/>
    <n v="10"/>
  </r>
  <r>
    <n v="944"/>
    <s v="161109T080"/>
    <x v="0"/>
    <d v="2016-11-09T00:00:00"/>
    <d v="1899-12-30T13:10:00"/>
    <s v="F"/>
    <n v="9"/>
  </r>
  <r>
    <n v="945"/>
    <s v="161109T081"/>
    <x v="0"/>
    <d v="2016-11-09T00:00:00"/>
    <d v="1899-12-30T13:20:00"/>
    <s v="F"/>
    <n v="8"/>
  </r>
  <r>
    <n v="946"/>
    <s v="161109T082"/>
    <x v="0"/>
    <d v="2016-11-09T00:00:00"/>
    <d v="1899-12-30T13:30:00"/>
    <s v="F"/>
    <n v="8"/>
  </r>
  <r>
    <n v="947"/>
    <s v="161109T083"/>
    <x v="0"/>
    <d v="2016-11-09T00:00:00"/>
    <d v="1899-12-30T13:40:00"/>
    <s v="F"/>
    <n v="9"/>
  </r>
  <r>
    <n v="948"/>
    <s v="161109T084"/>
    <x v="0"/>
    <d v="2016-11-09T00:00:00"/>
    <d v="1899-12-30T13:50:00"/>
    <s v="F"/>
    <n v="7"/>
  </r>
  <r>
    <n v="949"/>
    <s v="161109T085"/>
    <x v="0"/>
    <d v="2016-11-09T00:00:00"/>
    <d v="1899-12-30T14:00:00"/>
    <s v="S"/>
    <n v="6"/>
  </r>
  <r>
    <n v="950"/>
    <s v="161109T086"/>
    <x v="0"/>
    <d v="2016-11-09T00:00:00"/>
    <d v="1899-12-30T14:10:00"/>
    <s v="S"/>
    <n v="10"/>
  </r>
  <r>
    <n v="951"/>
    <s v="161109T087"/>
    <x v="0"/>
    <d v="2016-11-09T00:00:00"/>
    <d v="1899-12-30T14:20:00"/>
    <s v="S"/>
    <n v="9"/>
  </r>
  <r>
    <n v="952"/>
    <s v="161109T088"/>
    <x v="0"/>
    <d v="2016-11-09T00:00:00"/>
    <d v="1899-12-30T14:30:00"/>
    <s v="S"/>
    <n v="9"/>
  </r>
  <r>
    <n v="953"/>
    <s v="161109T089"/>
    <x v="0"/>
    <d v="2016-11-09T00:00:00"/>
    <d v="1899-12-30T14:40:00"/>
    <s v="S"/>
    <n v="8"/>
  </r>
  <r>
    <n v="954"/>
    <s v="161109T090"/>
    <x v="0"/>
    <d v="2016-11-09T00:00:00"/>
    <d v="1899-12-30T14:50:00"/>
    <s v="S"/>
    <n v="7"/>
  </r>
  <r>
    <n v="955"/>
    <s v="161109T091"/>
    <x v="0"/>
    <d v="2016-11-09T00:00:00"/>
    <d v="1899-12-30T15:00:00"/>
    <s v="S"/>
    <n v="7"/>
  </r>
  <r>
    <n v="956"/>
    <s v="161109T092"/>
    <x v="0"/>
    <d v="2016-11-09T00:00:00"/>
    <d v="1899-12-30T15:10:00"/>
    <s v="S"/>
    <n v="9"/>
  </r>
  <r>
    <n v="957"/>
    <s v="161109T093"/>
    <x v="0"/>
    <d v="2016-11-09T00:00:00"/>
    <d v="1899-12-30T15:20:00"/>
    <s v="S"/>
    <n v="8"/>
  </r>
  <r>
    <n v="958"/>
    <s v="161109T094"/>
    <x v="0"/>
    <d v="2016-11-09T00:00:00"/>
    <d v="1899-12-30T15:30:00"/>
    <s v="S"/>
    <n v="10"/>
  </r>
  <r>
    <n v="959"/>
    <s v="161109T095"/>
    <x v="0"/>
    <d v="2016-11-09T00:00:00"/>
    <d v="1899-12-30T15:40:00"/>
    <s v="S"/>
    <n v="10"/>
  </r>
  <r>
    <n v="960"/>
    <s v="161109T096"/>
    <x v="0"/>
    <d v="2016-11-09T00:00:00"/>
    <d v="1899-12-30T15:50:00"/>
    <s v="S"/>
    <n v="10"/>
  </r>
  <r>
    <n v="961"/>
    <s v="161109T097"/>
    <x v="0"/>
    <d v="2016-11-09T00:00:00"/>
    <d v="1899-12-30T16:00:00"/>
    <s v="S"/>
    <n v="11"/>
  </r>
  <r>
    <n v="962"/>
    <s v="161109T098"/>
    <x v="0"/>
    <d v="2016-11-09T00:00:00"/>
    <d v="1899-12-30T16:10:00"/>
    <s v="S"/>
    <n v="8"/>
  </r>
  <r>
    <n v="963"/>
    <s v="161109T099"/>
    <x v="0"/>
    <d v="2016-11-09T00:00:00"/>
    <d v="1899-12-30T16:20:00"/>
    <s v="S"/>
    <n v="8"/>
  </r>
  <r>
    <n v="964"/>
    <s v="161109T100"/>
    <x v="0"/>
    <d v="2016-11-09T00:00:00"/>
    <d v="1899-12-30T16:30:00"/>
    <s v="S"/>
    <n v="11"/>
  </r>
  <r>
    <n v="965"/>
    <s v="161109T101"/>
    <x v="0"/>
    <d v="2016-11-09T00:00:00"/>
    <d v="1899-12-30T16:40:00"/>
    <s v="S"/>
    <n v="9"/>
  </r>
  <r>
    <n v="966"/>
    <s v="161109T102"/>
    <x v="0"/>
    <d v="2016-11-09T00:00:00"/>
    <d v="1899-12-30T16:50:00"/>
    <s v="S"/>
    <n v="11"/>
  </r>
  <r>
    <n v="967"/>
    <s v="161109T103"/>
    <x v="0"/>
    <d v="2016-11-09T00:00:00"/>
    <d v="1899-12-30T17:00:00"/>
    <s v="S"/>
    <n v="10"/>
  </r>
  <r>
    <n v="968"/>
    <s v="161109T104"/>
    <x v="0"/>
    <d v="2016-11-09T00:00:00"/>
    <d v="1899-12-30T17:10:00"/>
    <s v="S"/>
    <n v="8"/>
  </r>
  <r>
    <n v="969"/>
    <s v="161109T105"/>
    <x v="0"/>
    <d v="2016-11-09T00:00:00"/>
    <d v="1899-12-30T17:20:00"/>
    <s v="S"/>
    <n v="6"/>
  </r>
  <r>
    <n v="970"/>
    <s v="161109T106"/>
    <x v="0"/>
    <d v="2016-11-09T00:00:00"/>
    <d v="1899-12-30T17:30:00"/>
    <s v="S"/>
    <n v="11"/>
  </r>
  <r>
    <n v="971"/>
    <s v="161109T107"/>
    <x v="0"/>
    <d v="2016-11-09T00:00:00"/>
    <d v="1899-12-30T17:40:00"/>
    <s v="S"/>
    <n v="7"/>
  </r>
  <r>
    <n v="972"/>
    <s v="161109T108"/>
    <x v="0"/>
    <d v="2016-11-09T00:00:00"/>
    <d v="1899-12-30T17:50:00"/>
    <s v="S"/>
    <n v="8"/>
  </r>
  <r>
    <n v="973"/>
    <s v="161109T109"/>
    <x v="0"/>
    <d v="2016-11-09T00:00:00"/>
    <d v="1899-12-30T18:00:00"/>
    <s v="S"/>
    <n v="9"/>
  </r>
  <r>
    <n v="974"/>
    <s v="161109T110"/>
    <x v="0"/>
    <d v="2016-11-09T00:00:00"/>
    <d v="1899-12-30T18:10:00"/>
    <s v="S"/>
    <n v="10"/>
  </r>
  <r>
    <n v="975"/>
    <s v="161109T111"/>
    <x v="0"/>
    <d v="2016-11-09T00:00:00"/>
    <d v="1899-12-30T18:20:00"/>
    <s v="S"/>
    <n v="11"/>
  </r>
  <r>
    <n v="976"/>
    <s v="161109T112"/>
    <x v="0"/>
    <d v="2016-11-09T00:00:00"/>
    <d v="1899-12-30T18:30:00"/>
    <s v="S"/>
    <n v="11"/>
  </r>
  <r>
    <n v="977"/>
    <s v="161109T113"/>
    <x v="0"/>
    <d v="2016-11-09T00:00:00"/>
    <d v="1899-12-30T18:40:00"/>
    <s v="S"/>
    <n v="11"/>
  </r>
  <r>
    <n v="978"/>
    <s v="161109T114"/>
    <x v="0"/>
    <d v="2016-11-09T00:00:00"/>
    <d v="1899-12-30T18:50:00"/>
    <s v="S"/>
    <n v="11"/>
  </r>
  <r>
    <n v="979"/>
    <s v="161109T115"/>
    <x v="0"/>
    <d v="2016-11-09T00:00:00"/>
    <d v="1899-12-30T19:00:00"/>
    <s v="S"/>
    <n v="9"/>
  </r>
  <r>
    <n v="980"/>
    <s v="161109T116"/>
    <x v="0"/>
    <d v="2016-11-09T00:00:00"/>
    <d v="1899-12-30T19:10:00"/>
    <s v="S"/>
    <n v="10"/>
  </r>
  <r>
    <n v="981"/>
    <s v="161109T117"/>
    <x v="0"/>
    <d v="2016-11-09T00:00:00"/>
    <d v="1899-12-30T19:20:00"/>
    <s v="S"/>
    <n v="6"/>
  </r>
  <r>
    <n v="982"/>
    <s v="161109T118"/>
    <x v="0"/>
    <d v="2016-11-09T00:00:00"/>
    <d v="1899-12-30T19:30:00"/>
    <s v="S"/>
    <n v="8"/>
  </r>
  <r>
    <n v="983"/>
    <s v="161109T119"/>
    <x v="0"/>
    <d v="2016-11-09T00:00:00"/>
    <d v="1899-12-30T19:40:00"/>
    <s v="S"/>
    <n v="9"/>
  </r>
  <r>
    <n v="984"/>
    <s v="161109T120"/>
    <x v="0"/>
    <d v="2016-11-09T00:00:00"/>
    <d v="1899-12-30T19:50:00"/>
    <s v="S"/>
    <n v="8"/>
  </r>
  <r>
    <n v="985"/>
    <s v="161109T121"/>
    <x v="0"/>
    <d v="2016-11-09T00:00:00"/>
    <d v="1899-12-30T20:00:00"/>
    <s v="S"/>
    <n v="8"/>
  </r>
  <r>
    <n v="986"/>
    <s v="161109T122"/>
    <x v="0"/>
    <d v="2016-11-09T00:00:00"/>
    <d v="1899-12-30T20:10:00"/>
    <s v="S"/>
    <n v="11"/>
  </r>
  <r>
    <n v="987"/>
    <s v="161109T123"/>
    <x v="0"/>
    <d v="2016-11-09T00:00:00"/>
    <d v="1899-12-30T20:20:00"/>
    <s v="S"/>
    <n v="8"/>
  </r>
  <r>
    <n v="988"/>
    <s v="161109T124"/>
    <x v="0"/>
    <d v="2016-11-09T00:00:00"/>
    <d v="1899-12-30T20:30:00"/>
    <s v="S"/>
    <n v="9"/>
  </r>
  <r>
    <n v="989"/>
    <s v="161109T125"/>
    <x v="0"/>
    <d v="2016-11-09T00:00:00"/>
    <d v="1899-12-30T20:40:00"/>
    <s v="S"/>
    <n v="7"/>
  </r>
  <r>
    <n v="990"/>
    <s v="161109T126"/>
    <x v="0"/>
    <d v="2016-11-09T00:00:00"/>
    <d v="1899-12-30T20:50:00"/>
    <s v="S"/>
    <n v="11"/>
  </r>
  <r>
    <n v="991"/>
    <s v="161109T127"/>
    <x v="0"/>
    <d v="2016-11-09T00:00:00"/>
    <d v="1899-12-30T21:00:00"/>
    <s v="S"/>
    <n v="10"/>
  </r>
  <r>
    <n v="992"/>
    <s v="161109T128"/>
    <x v="0"/>
    <d v="2016-11-09T00:00:00"/>
    <d v="1899-12-30T21:10:00"/>
    <s v="S"/>
    <n v="11"/>
  </r>
  <r>
    <n v="993"/>
    <s v="161109T129"/>
    <x v="0"/>
    <d v="2016-11-09T00:00:00"/>
    <d v="1899-12-30T21:20:00"/>
    <s v="S"/>
    <n v="6"/>
  </r>
  <r>
    <n v="994"/>
    <s v="161109T130"/>
    <x v="0"/>
    <d v="2016-11-09T00:00:00"/>
    <d v="1899-12-30T21:30:00"/>
    <s v="S"/>
    <n v="9"/>
  </r>
  <r>
    <n v="995"/>
    <s v="161109T131"/>
    <x v="0"/>
    <d v="2016-11-09T00:00:00"/>
    <d v="1899-12-30T21:40:00"/>
    <s v="S"/>
    <n v="9"/>
  </r>
  <r>
    <n v="996"/>
    <s v="161109T132"/>
    <x v="0"/>
    <d v="2016-11-09T00:00:00"/>
    <d v="1899-12-30T21:50:00"/>
    <s v="S"/>
    <n v="8"/>
  </r>
  <r>
    <n v="997"/>
    <s v="161109T133"/>
    <x v="0"/>
    <d v="2016-11-09T00:00:00"/>
    <d v="1899-12-30T22:00:00"/>
    <s v="N"/>
    <n v="11"/>
  </r>
  <r>
    <n v="998"/>
    <s v="161109T134"/>
    <x v="0"/>
    <d v="2016-11-09T00:00:00"/>
    <d v="1899-12-30T22:10:00"/>
    <s v="N"/>
    <n v="11"/>
  </r>
  <r>
    <n v="999"/>
    <s v="161109T135"/>
    <x v="0"/>
    <d v="2016-11-09T00:00:00"/>
    <d v="1899-12-30T22:20:00"/>
    <s v="N"/>
    <n v="10"/>
  </r>
  <r>
    <n v="1000"/>
    <s v="161109T136"/>
    <x v="0"/>
    <d v="2016-11-09T00:00:00"/>
    <d v="1899-12-30T22:30:00"/>
    <s v="N"/>
    <n v="7"/>
  </r>
  <r>
    <n v="1001"/>
    <s v="161109T137"/>
    <x v="0"/>
    <d v="2016-11-09T00:00:00"/>
    <d v="1899-12-30T22:40:00"/>
    <s v="N"/>
    <n v="10"/>
  </r>
  <r>
    <n v="1002"/>
    <s v="161109T138"/>
    <x v="0"/>
    <d v="2016-11-09T00:00:00"/>
    <d v="1899-12-30T22:50:00"/>
    <s v="N"/>
    <n v="8"/>
  </r>
  <r>
    <n v="1003"/>
    <s v="161109T139"/>
    <x v="0"/>
    <d v="2016-11-09T00:00:00"/>
    <d v="1899-12-30T23:00:00"/>
    <s v="N"/>
    <n v="11"/>
  </r>
  <r>
    <n v="1004"/>
    <s v="161109T140"/>
    <x v="0"/>
    <d v="2016-11-09T00:00:00"/>
    <d v="1899-12-30T23:10:00"/>
    <s v="N"/>
    <n v="10"/>
  </r>
  <r>
    <n v="1005"/>
    <s v="161109T141"/>
    <x v="0"/>
    <d v="2016-11-09T00:00:00"/>
    <d v="1899-12-30T23:20:00"/>
    <s v="N"/>
    <n v="8"/>
  </r>
  <r>
    <n v="1006"/>
    <s v="161109T142"/>
    <x v="0"/>
    <d v="2016-11-09T00:00:00"/>
    <d v="1899-12-30T23:30:00"/>
    <s v="N"/>
    <n v="11"/>
  </r>
  <r>
    <n v="1007"/>
    <s v="161109T143"/>
    <x v="0"/>
    <d v="2016-11-09T00:00:00"/>
    <d v="1899-12-30T23:40:00"/>
    <s v="N"/>
    <n v="11"/>
  </r>
  <r>
    <n v="1008"/>
    <s v="161109T144"/>
    <x v="0"/>
    <d v="2016-11-09T00:00:00"/>
    <d v="1899-12-30T23:50:00"/>
    <s v="N"/>
    <n v="10"/>
  </r>
  <r>
    <m/>
    <m/>
    <x v="2"/>
    <m/>
    <m/>
    <m/>
    <m/>
  </r>
  <r>
    <m/>
    <m/>
    <x v="2"/>
    <m/>
    <m/>
    <m/>
    <m/>
  </r>
  <r>
    <m/>
    <m/>
    <x v="2"/>
    <m/>
    <m/>
    <m/>
    <m/>
  </r>
  <r>
    <m/>
    <m/>
    <x v="2"/>
    <m/>
    <m/>
    <m/>
    <m/>
  </r>
  <r>
    <m/>
    <m/>
    <x v="2"/>
    <m/>
    <m/>
    <m/>
    <m/>
  </r>
  <r>
    <m/>
    <m/>
    <x v="2"/>
    <m/>
    <m/>
    <m/>
    <m/>
  </r>
  <r>
    <m/>
    <m/>
    <x v="2"/>
    <m/>
    <m/>
    <m/>
    <m/>
  </r>
  <r>
    <m/>
    <m/>
    <x v="2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Werte" grandTotalCaption="Gesamt" updatedVersion="6" minRefreshableVersion="3" useAutoFormatting="1" itemPrintTitles="1" createdVersion="6" indent="0" outline="1" outlineData="1" multipleFieldFilters="0" rowHeaderCaption="n.i.O.-Kenner">
  <location ref="A1:B5" firstHeaderRow="1" firstDataRow="1" firstDataCol="1"/>
  <pivotFields count="4">
    <pivotField axis="axisRow" dataField="1" showAll="0">
      <items count="4">
        <item x="0"/>
        <item x="1"/>
        <item x="2"/>
        <item t="default"/>
      </items>
    </pivotField>
    <pivotField showAll="0"/>
    <pivotField showAll="0"/>
    <pivotField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Anzahl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Werte" grandTotalCaption="Gesamt" updatedVersion="6" minRefreshableVersion="3" useAutoFormatting="1" itemPrintTitles="1" createdVersion="6" indent="0" outline="1" outlineData="1" multipleFieldFilters="0" rowHeaderCaption="n.i.O.-Kenner" colHeaderCaption="Datum">
  <location ref="A14:I18" firstHeaderRow="1" firstDataRow="2" firstDataCol="1"/>
  <pivotFields count="4">
    <pivotField axis="axisRow" dataField="1" showAll="0">
      <items count="4">
        <item x="0"/>
        <item x="1"/>
        <item h="1" x="2"/>
        <item t="default"/>
      </items>
    </pivotField>
    <pivotField axis="axisCol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showAll="0"/>
  </pivotFields>
  <rowFields count="1">
    <field x="0"/>
  </rowFields>
  <rowItems count="3">
    <i>
      <x/>
    </i>
    <i>
      <x v="1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Anzahl n.i.O.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4" cacheId="1" applyNumberFormats="0" applyBorderFormats="0" applyFontFormats="0" applyPatternFormats="0" applyAlignmentFormats="0" applyWidthHeightFormats="1" dataCaption="Werte" grandTotalCaption="Gesamt" updatedVersion="6" minRefreshableVersion="3" useAutoFormatting="1" itemPrintTitles="1" createdVersion="6" indent="0" outline="1" outlineData="1" multipleFieldFilters="0" rowHeaderCaption="n.i.O.-Kenner" colHeaderCaption="Datum">
  <location ref="A21:I25" firstHeaderRow="1" firstDataRow="2" firstDataCol="1"/>
  <pivotFields count="4">
    <pivotField axis="axisRow" dataField="1" showAll="0">
      <items count="4">
        <item x="0"/>
        <item x="1"/>
        <item h="1" x="2"/>
        <item t="default"/>
      </items>
    </pivotField>
    <pivotField axis="axisCol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showAll="0"/>
  </pivotFields>
  <rowFields count="1">
    <field x="0"/>
  </rowFields>
  <rowItems count="3">
    <i>
      <x/>
    </i>
    <i>
      <x v="1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Anzahl n.i.O." fld="0" subtotal="count" showDataAs="percentOfCol" baseField="0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Werte" grandTotalCaption="Gesamt" updatedVersion="6" minRefreshableVersion="3" useAutoFormatting="1" itemPrintTitles="1" createdVersion="6" indent="0" outline="1" outlineData="1" multipleFieldFilters="0" rowHeaderCaption="n.i.O.-Kenner">
  <location ref="A7:B11" firstHeaderRow="1" firstDataRow="1" firstDataCol="1"/>
  <pivotFields count="4">
    <pivotField axis="axisRow" dataField="1" showAll="0">
      <items count="4">
        <item x="0"/>
        <item x="1"/>
        <item x="2"/>
        <item t="default"/>
      </items>
    </pivotField>
    <pivotField showAll="0"/>
    <pivotField showAll="0"/>
    <pivotField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Anzahl in %" fld="0" subtotal="count" showDataAs="percentOfCol" baseField="0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Werte" grandTotalCaption="Gesamt" updatedVersion="6" minRefreshableVersion="3" useAutoFormatting="1" itemPrintTitles="1" createdVersion="6" indent="0" outline="1" outlineData="1" multipleFieldFilters="0" rowHeaderCaption="n.i.O.-Kenner" colHeaderCaption="Datum">
  <location ref="A1:I5" firstHeaderRow="1" firstDataRow="2" firstDataCol="1"/>
  <pivotFields count="4">
    <pivotField axis="axisRow" dataField="1" showAll="0">
      <items count="4">
        <item x="0"/>
        <item x="1"/>
        <item h="1" x="2"/>
        <item t="default"/>
      </items>
    </pivotField>
    <pivotField axis="axisCol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showAll="0"/>
  </pivotFields>
  <rowFields count="1">
    <field x="0"/>
  </rowFields>
  <rowItems count="3">
    <i>
      <x/>
    </i>
    <i>
      <x v="1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Anzahl n.i.O.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Werte" grandTotalCaption="Gesamt" updatedVersion="6" minRefreshableVersion="3" useAutoFormatting="1" itemPrintTitles="1" createdVersion="6" indent="0" outline="1" outlineData="1" multipleFieldFilters="0" rowHeaderCaption="n.i.O.-Kenner" colHeaderCaption="Datum">
  <location ref="A1:I5" firstHeaderRow="1" firstDataRow="2" firstDataCol="1"/>
  <pivotFields count="4">
    <pivotField axis="axisRow" dataField="1" showAll="0">
      <items count="4">
        <item x="0"/>
        <item x="1"/>
        <item h="1" x="2"/>
        <item t="default"/>
      </items>
    </pivotField>
    <pivotField axis="axisCol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showAll="0"/>
  </pivotFields>
  <rowFields count="1">
    <field x="0"/>
  </rowFields>
  <rowItems count="3">
    <i>
      <x/>
    </i>
    <i>
      <x v="1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Anzahl n.i.O.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J9" firstHeaderRow="1" firstDataRow="2" firstDataCol="1"/>
  <pivotFields count="5">
    <pivotField dataField="1" showAll="0"/>
    <pivotField axis="axisCol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showAll="0"/>
    <pivotField axis="axisRow" showAll="0">
      <items count="5">
        <item x="1"/>
        <item x="0"/>
        <item x="2"/>
        <item x="3"/>
        <item t="default"/>
      </items>
    </pivotField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umme von n.i.O.-Kenner" fld="0" baseField="4" baseItem="0"/>
  </dataFields>
  <formats count="1">
    <format dxfId="0">
      <pivotArea collapsedLevelsAreSubtotals="1" fieldPosition="0">
        <references count="2">
          <reference field="1" count="1" selected="0">
            <x v="0"/>
          </reference>
          <reference field="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3" cacheId="2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D3:E7" firstHeaderRow="1" firstDataRow="1" firstDataCol="1"/>
  <pivotFields count="7">
    <pivotField showAll="0"/>
    <pivotField showAll="0"/>
    <pivotField axis="axisRow" dataField="1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</pivotFields>
  <rowFields count="1">
    <field x="2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Anzahl von n.i.O.-Kenner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5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6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7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6"/>
  <sheetViews>
    <sheetView workbookViewId="0">
      <selection activeCell="C2" sqref="C2"/>
    </sheetView>
  </sheetViews>
  <sheetFormatPr baseColWidth="10" defaultRowHeight="14.5" x14ac:dyDescent="0.35"/>
  <cols>
    <col min="1" max="1" width="12.81640625" customWidth="1"/>
    <col min="2" max="2" width="13.7265625" style="12" customWidth="1"/>
    <col min="3" max="4" width="13.453125" style="12" customWidth="1"/>
    <col min="5" max="5" width="15.1796875" style="12" customWidth="1"/>
    <col min="6" max="6" width="10.7265625" style="12"/>
  </cols>
  <sheetData>
    <row r="1" spans="1:7" x14ac:dyDescent="0.35">
      <c r="A1" s="15" t="s">
        <v>1043</v>
      </c>
      <c r="B1" s="15" t="s">
        <v>3</v>
      </c>
      <c r="C1" s="15" t="s">
        <v>0</v>
      </c>
      <c r="D1" s="15" t="s">
        <v>1</v>
      </c>
      <c r="E1" s="15" t="s">
        <v>2</v>
      </c>
      <c r="F1" s="15" t="s">
        <v>1025</v>
      </c>
      <c r="G1" s="15" t="s">
        <v>1042</v>
      </c>
    </row>
    <row r="2" spans="1:7" x14ac:dyDescent="0.35">
      <c r="A2">
        <v>1</v>
      </c>
      <c r="B2" s="12" t="s">
        <v>4</v>
      </c>
      <c r="C2" s="12">
        <v>0</v>
      </c>
      <c r="D2" s="13">
        <v>42676</v>
      </c>
      <c r="E2" s="14">
        <v>0</v>
      </c>
      <c r="F2" s="12" t="s">
        <v>1026</v>
      </c>
      <c r="G2">
        <v>9</v>
      </c>
    </row>
    <row r="3" spans="1:7" x14ac:dyDescent="0.35">
      <c r="A3">
        <v>2</v>
      </c>
      <c r="B3" s="12" t="s">
        <v>5</v>
      </c>
      <c r="C3" s="12">
        <v>0</v>
      </c>
      <c r="D3" s="13">
        <v>42676</v>
      </c>
      <c r="E3" s="14">
        <v>6.9444444444444397E-3</v>
      </c>
      <c r="F3" s="12" t="s">
        <v>1026</v>
      </c>
      <c r="G3">
        <v>8</v>
      </c>
    </row>
    <row r="4" spans="1:7" x14ac:dyDescent="0.35">
      <c r="A4">
        <v>3</v>
      </c>
      <c r="B4" s="12" t="s">
        <v>6</v>
      </c>
      <c r="C4" s="12">
        <v>0</v>
      </c>
      <c r="D4" s="13">
        <v>42676</v>
      </c>
      <c r="E4" s="14">
        <v>1.38888888888889E-2</v>
      </c>
      <c r="F4" s="12" t="s">
        <v>1026</v>
      </c>
      <c r="G4">
        <v>7</v>
      </c>
    </row>
    <row r="5" spans="1:7" x14ac:dyDescent="0.35">
      <c r="A5">
        <v>4</v>
      </c>
      <c r="B5" s="12" t="s">
        <v>7</v>
      </c>
      <c r="C5" s="12">
        <v>0</v>
      </c>
      <c r="D5" s="13">
        <v>42676</v>
      </c>
      <c r="E5" s="14">
        <v>2.0833333333333301E-2</v>
      </c>
      <c r="F5" s="12" t="s">
        <v>1026</v>
      </c>
      <c r="G5">
        <v>9</v>
      </c>
    </row>
    <row r="6" spans="1:7" x14ac:dyDescent="0.35">
      <c r="A6">
        <v>5</v>
      </c>
      <c r="B6" s="12" t="s">
        <v>8</v>
      </c>
      <c r="C6" s="12">
        <v>0</v>
      </c>
      <c r="D6" s="13">
        <v>42676</v>
      </c>
      <c r="E6" s="14">
        <v>2.7777777777777801E-2</v>
      </c>
      <c r="F6" s="12" t="s">
        <v>1026</v>
      </c>
      <c r="G6">
        <v>9</v>
      </c>
    </row>
    <row r="7" spans="1:7" x14ac:dyDescent="0.35">
      <c r="A7">
        <v>6</v>
      </c>
      <c r="B7" s="12" t="s">
        <v>9</v>
      </c>
      <c r="C7" s="12">
        <v>0</v>
      </c>
      <c r="D7" s="13">
        <v>42676</v>
      </c>
      <c r="E7" s="14">
        <v>3.4722222222222203E-2</v>
      </c>
      <c r="F7" s="12" t="s">
        <v>1026</v>
      </c>
      <c r="G7">
        <v>11</v>
      </c>
    </row>
    <row r="8" spans="1:7" x14ac:dyDescent="0.35">
      <c r="A8">
        <v>7</v>
      </c>
      <c r="B8" s="12" t="s">
        <v>10</v>
      </c>
      <c r="C8" s="12">
        <v>0</v>
      </c>
      <c r="D8" s="13">
        <v>42676</v>
      </c>
      <c r="E8" s="14">
        <v>4.1666666666666602E-2</v>
      </c>
      <c r="F8" s="12" t="s">
        <v>1026</v>
      </c>
      <c r="G8">
        <v>7</v>
      </c>
    </row>
    <row r="9" spans="1:7" x14ac:dyDescent="0.35">
      <c r="A9">
        <v>8</v>
      </c>
      <c r="B9" s="12" t="s">
        <v>11</v>
      </c>
      <c r="C9" s="12">
        <v>0</v>
      </c>
      <c r="D9" s="13">
        <v>42676</v>
      </c>
      <c r="E9" s="14">
        <v>4.8611111111111098E-2</v>
      </c>
      <c r="F9" s="12" t="s">
        <v>1026</v>
      </c>
      <c r="G9">
        <v>10</v>
      </c>
    </row>
    <row r="10" spans="1:7" x14ac:dyDescent="0.35">
      <c r="A10">
        <v>9</v>
      </c>
      <c r="B10" s="12" t="s">
        <v>12</v>
      </c>
      <c r="C10" s="12">
        <v>0</v>
      </c>
      <c r="D10" s="13">
        <v>42676</v>
      </c>
      <c r="E10" s="14">
        <v>5.5555555555555497E-2</v>
      </c>
      <c r="F10" s="12" t="s">
        <v>1026</v>
      </c>
      <c r="G10">
        <v>8</v>
      </c>
    </row>
    <row r="11" spans="1:7" x14ac:dyDescent="0.35">
      <c r="A11">
        <v>10</v>
      </c>
      <c r="B11" s="12" t="s">
        <v>13</v>
      </c>
      <c r="C11" s="12">
        <v>0</v>
      </c>
      <c r="D11" s="13">
        <v>42676</v>
      </c>
      <c r="E11" s="14">
        <v>6.25E-2</v>
      </c>
      <c r="F11" s="12" t="s">
        <v>1026</v>
      </c>
      <c r="G11">
        <v>6</v>
      </c>
    </row>
    <row r="12" spans="1:7" x14ac:dyDescent="0.35">
      <c r="A12">
        <v>11</v>
      </c>
      <c r="B12" s="12" t="s">
        <v>14</v>
      </c>
      <c r="C12" s="12">
        <v>0</v>
      </c>
      <c r="D12" s="13">
        <v>42676</v>
      </c>
      <c r="E12" s="14">
        <v>6.9444444444444406E-2</v>
      </c>
      <c r="F12" s="12" t="s">
        <v>1026</v>
      </c>
      <c r="G12">
        <v>9</v>
      </c>
    </row>
    <row r="13" spans="1:7" x14ac:dyDescent="0.35">
      <c r="A13">
        <v>12</v>
      </c>
      <c r="B13" s="12" t="s">
        <v>15</v>
      </c>
      <c r="C13" s="12">
        <v>0</v>
      </c>
      <c r="D13" s="13">
        <v>42676</v>
      </c>
      <c r="E13" s="14">
        <v>7.6388888888888798E-2</v>
      </c>
      <c r="F13" s="12" t="s">
        <v>1026</v>
      </c>
      <c r="G13">
        <v>11</v>
      </c>
    </row>
    <row r="14" spans="1:7" x14ac:dyDescent="0.35">
      <c r="A14">
        <v>13</v>
      </c>
      <c r="B14" s="12" t="s">
        <v>16</v>
      </c>
      <c r="C14" s="12">
        <v>0</v>
      </c>
      <c r="D14" s="13">
        <v>42676</v>
      </c>
      <c r="E14" s="14">
        <v>8.3333333333333301E-2</v>
      </c>
      <c r="F14" s="12" t="s">
        <v>1026</v>
      </c>
      <c r="G14">
        <v>9</v>
      </c>
    </row>
    <row r="15" spans="1:7" x14ac:dyDescent="0.35">
      <c r="A15">
        <v>14</v>
      </c>
      <c r="B15" s="12" t="s">
        <v>17</v>
      </c>
      <c r="C15" s="12">
        <v>0</v>
      </c>
      <c r="D15" s="13">
        <v>42676</v>
      </c>
      <c r="E15" s="14">
        <v>9.0277777777777707E-2</v>
      </c>
      <c r="F15" s="12" t="s">
        <v>1026</v>
      </c>
      <c r="G15">
        <v>9</v>
      </c>
    </row>
    <row r="16" spans="1:7" x14ac:dyDescent="0.35">
      <c r="A16">
        <v>15</v>
      </c>
      <c r="B16" s="12" t="s">
        <v>18</v>
      </c>
      <c r="C16" s="12">
        <v>0</v>
      </c>
      <c r="D16" s="13">
        <v>42676</v>
      </c>
      <c r="E16" s="14">
        <v>9.7222222222222196E-2</v>
      </c>
      <c r="F16" s="12" t="s">
        <v>1026</v>
      </c>
      <c r="G16">
        <v>8</v>
      </c>
    </row>
    <row r="17" spans="1:7" x14ac:dyDescent="0.35">
      <c r="A17">
        <v>16</v>
      </c>
      <c r="B17" s="12" t="s">
        <v>19</v>
      </c>
      <c r="C17" s="12">
        <v>0</v>
      </c>
      <c r="D17" s="13">
        <v>42676</v>
      </c>
      <c r="E17" s="14">
        <v>0.104166666666667</v>
      </c>
      <c r="F17" s="12" t="s">
        <v>1026</v>
      </c>
      <c r="G17">
        <v>10</v>
      </c>
    </row>
    <row r="18" spans="1:7" x14ac:dyDescent="0.35">
      <c r="A18">
        <v>17</v>
      </c>
      <c r="B18" s="12" t="s">
        <v>20</v>
      </c>
      <c r="C18" s="12">
        <v>0</v>
      </c>
      <c r="D18" s="13">
        <v>42676</v>
      </c>
      <c r="E18" s="14">
        <v>0.11111111111111099</v>
      </c>
      <c r="F18" s="12" t="s">
        <v>1026</v>
      </c>
      <c r="G18">
        <v>8</v>
      </c>
    </row>
    <row r="19" spans="1:7" x14ac:dyDescent="0.35">
      <c r="A19">
        <v>18</v>
      </c>
      <c r="B19" s="12" t="s">
        <v>21</v>
      </c>
      <c r="C19" s="12">
        <v>0</v>
      </c>
      <c r="D19" s="13">
        <v>42676</v>
      </c>
      <c r="E19" s="14">
        <v>0.118055555555555</v>
      </c>
      <c r="F19" s="12" t="s">
        <v>1026</v>
      </c>
      <c r="G19">
        <v>6</v>
      </c>
    </row>
    <row r="20" spans="1:7" x14ac:dyDescent="0.35">
      <c r="A20">
        <v>19</v>
      </c>
      <c r="B20" s="12" t="s">
        <v>22</v>
      </c>
      <c r="C20" s="12">
        <v>0</v>
      </c>
      <c r="D20" s="13">
        <v>42676</v>
      </c>
      <c r="E20" s="14">
        <v>0.125</v>
      </c>
      <c r="F20" s="12" t="s">
        <v>1026</v>
      </c>
      <c r="G20">
        <v>11</v>
      </c>
    </row>
    <row r="21" spans="1:7" x14ac:dyDescent="0.35">
      <c r="A21">
        <v>20</v>
      </c>
      <c r="B21" s="12" t="s">
        <v>23</v>
      </c>
      <c r="C21" s="12">
        <v>0</v>
      </c>
      <c r="D21" s="13">
        <v>42676</v>
      </c>
      <c r="E21" s="14">
        <v>0.131944444444444</v>
      </c>
      <c r="F21" s="12" t="s">
        <v>1026</v>
      </c>
      <c r="G21">
        <v>8</v>
      </c>
    </row>
    <row r="22" spans="1:7" x14ac:dyDescent="0.35">
      <c r="A22">
        <v>21</v>
      </c>
      <c r="B22" s="12" t="s">
        <v>24</v>
      </c>
      <c r="C22" s="12">
        <v>0</v>
      </c>
      <c r="D22" s="13">
        <v>42676</v>
      </c>
      <c r="E22" s="14">
        <v>0.13888888888888901</v>
      </c>
      <c r="F22" s="12" t="s">
        <v>1026</v>
      </c>
      <c r="G22">
        <v>7</v>
      </c>
    </row>
    <row r="23" spans="1:7" x14ac:dyDescent="0.35">
      <c r="A23">
        <v>22</v>
      </c>
      <c r="B23" s="12" t="s">
        <v>25</v>
      </c>
      <c r="C23" s="12">
        <v>0</v>
      </c>
      <c r="D23" s="13">
        <v>42676</v>
      </c>
      <c r="E23" s="14">
        <v>0.14583333333333301</v>
      </c>
      <c r="F23" s="12" t="s">
        <v>1026</v>
      </c>
      <c r="G23">
        <v>11</v>
      </c>
    </row>
    <row r="24" spans="1:7" x14ac:dyDescent="0.35">
      <c r="A24">
        <v>23</v>
      </c>
      <c r="B24" s="12" t="s">
        <v>26</v>
      </c>
      <c r="C24" s="12">
        <v>0</v>
      </c>
      <c r="D24" s="13">
        <v>42676</v>
      </c>
      <c r="E24" s="14">
        <v>0.15277777777777801</v>
      </c>
      <c r="F24" s="12" t="s">
        <v>1026</v>
      </c>
      <c r="G24">
        <v>10</v>
      </c>
    </row>
    <row r="25" spans="1:7" x14ac:dyDescent="0.35">
      <c r="A25">
        <v>24</v>
      </c>
      <c r="B25" s="12" t="s">
        <v>27</v>
      </c>
      <c r="C25" s="12">
        <v>0</v>
      </c>
      <c r="D25" s="13">
        <v>42676</v>
      </c>
      <c r="E25" s="14">
        <v>0.15972222222222199</v>
      </c>
      <c r="F25" s="12" t="s">
        <v>1026</v>
      </c>
      <c r="G25">
        <v>10</v>
      </c>
    </row>
    <row r="26" spans="1:7" x14ac:dyDescent="0.35">
      <c r="A26">
        <v>25</v>
      </c>
      <c r="B26" s="12" t="s">
        <v>28</v>
      </c>
      <c r="C26" s="12">
        <v>0</v>
      </c>
      <c r="D26" s="13">
        <v>42676</v>
      </c>
      <c r="E26" s="14">
        <v>0.16666666666666699</v>
      </c>
      <c r="F26" s="12" t="s">
        <v>1026</v>
      </c>
      <c r="G26">
        <v>11</v>
      </c>
    </row>
    <row r="27" spans="1:7" x14ac:dyDescent="0.35">
      <c r="A27">
        <v>26</v>
      </c>
      <c r="B27" s="12" t="s">
        <v>29</v>
      </c>
      <c r="C27" s="12">
        <v>0</v>
      </c>
      <c r="D27" s="13">
        <v>42676</v>
      </c>
      <c r="E27" s="14">
        <v>0.17361111111111099</v>
      </c>
      <c r="F27" s="12" t="s">
        <v>1026</v>
      </c>
      <c r="G27">
        <v>7</v>
      </c>
    </row>
    <row r="28" spans="1:7" x14ac:dyDescent="0.35">
      <c r="A28">
        <v>27</v>
      </c>
      <c r="B28" s="12" t="s">
        <v>30</v>
      </c>
      <c r="C28" s="12">
        <v>0</v>
      </c>
      <c r="D28" s="13">
        <v>42676</v>
      </c>
      <c r="E28" s="14">
        <v>0.180555555555555</v>
      </c>
      <c r="F28" s="12" t="s">
        <v>1026</v>
      </c>
      <c r="G28">
        <v>10</v>
      </c>
    </row>
    <row r="29" spans="1:7" x14ac:dyDescent="0.35">
      <c r="A29">
        <v>28</v>
      </c>
      <c r="B29" s="12" t="s">
        <v>31</v>
      </c>
      <c r="C29" s="12">
        <v>0</v>
      </c>
      <c r="D29" s="13">
        <v>42676</v>
      </c>
      <c r="E29" s="14">
        <v>0.1875</v>
      </c>
      <c r="F29" s="12" t="s">
        <v>1026</v>
      </c>
      <c r="G29">
        <v>10</v>
      </c>
    </row>
    <row r="30" spans="1:7" x14ac:dyDescent="0.35">
      <c r="A30">
        <v>29</v>
      </c>
      <c r="B30" s="12" t="s">
        <v>32</v>
      </c>
      <c r="C30" s="12">
        <v>0</v>
      </c>
      <c r="D30" s="13">
        <v>42676</v>
      </c>
      <c r="E30" s="14">
        <v>0.194444444444444</v>
      </c>
      <c r="F30" s="12" t="s">
        <v>1026</v>
      </c>
      <c r="G30">
        <v>8</v>
      </c>
    </row>
    <row r="31" spans="1:7" x14ac:dyDescent="0.35">
      <c r="A31">
        <v>30</v>
      </c>
      <c r="B31" s="12" t="s">
        <v>33</v>
      </c>
      <c r="C31" s="12">
        <v>0</v>
      </c>
      <c r="D31" s="13">
        <v>42676</v>
      </c>
      <c r="E31" s="14">
        <v>0.20138888888888901</v>
      </c>
      <c r="F31" s="12" t="s">
        <v>1026</v>
      </c>
      <c r="G31">
        <v>10</v>
      </c>
    </row>
    <row r="32" spans="1:7" x14ac:dyDescent="0.35">
      <c r="A32">
        <v>31</v>
      </c>
      <c r="B32" s="12" t="s">
        <v>34</v>
      </c>
      <c r="C32" s="12">
        <v>0</v>
      </c>
      <c r="D32" s="13">
        <v>42676</v>
      </c>
      <c r="E32" s="14">
        <v>0.20833333333333301</v>
      </c>
      <c r="F32" s="12" t="s">
        <v>1026</v>
      </c>
      <c r="G32">
        <v>9</v>
      </c>
    </row>
    <row r="33" spans="1:7" x14ac:dyDescent="0.35">
      <c r="A33">
        <v>32</v>
      </c>
      <c r="B33" s="12" t="s">
        <v>35</v>
      </c>
      <c r="C33" s="12">
        <v>0</v>
      </c>
      <c r="D33" s="13">
        <v>42676</v>
      </c>
      <c r="E33" s="14">
        <v>0.21527777777777801</v>
      </c>
      <c r="F33" s="12" t="s">
        <v>1026</v>
      </c>
      <c r="G33">
        <v>6</v>
      </c>
    </row>
    <row r="34" spans="1:7" x14ac:dyDescent="0.35">
      <c r="A34">
        <v>33</v>
      </c>
      <c r="B34" s="12" t="s">
        <v>36</v>
      </c>
      <c r="C34" s="12">
        <v>0</v>
      </c>
      <c r="D34" s="13">
        <v>42676</v>
      </c>
      <c r="E34" s="14">
        <v>0.22222222222222199</v>
      </c>
      <c r="F34" s="12" t="s">
        <v>1026</v>
      </c>
      <c r="G34">
        <v>8</v>
      </c>
    </row>
    <row r="35" spans="1:7" x14ac:dyDescent="0.35">
      <c r="A35">
        <v>34</v>
      </c>
      <c r="B35" s="12" t="s">
        <v>37</v>
      </c>
      <c r="C35" s="12">
        <v>0</v>
      </c>
      <c r="D35" s="13">
        <v>42676</v>
      </c>
      <c r="E35" s="14">
        <v>0.22916666666666699</v>
      </c>
      <c r="F35" s="12" t="s">
        <v>1026</v>
      </c>
      <c r="G35">
        <v>8</v>
      </c>
    </row>
    <row r="36" spans="1:7" x14ac:dyDescent="0.35">
      <c r="A36">
        <v>35</v>
      </c>
      <c r="B36" s="12" t="s">
        <v>38</v>
      </c>
      <c r="C36" s="12">
        <v>0</v>
      </c>
      <c r="D36" s="13">
        <v>42676</v>
      </c>
      <c r="E36" s="14">
        <v>0.23611111111111099</v>
      </c>
      <c r="F36" s="12" t="s">
        <v>1026</v>
      </c>
      <c r="G36">
        <v>8</v>
      </c>
    </row>
    <row r="37" spans="1:7" x14ac:dyDescent="0.35">
      <c r="A37">
        <v>36</v>
      </c>
      <c r="B37" s="12" t="s">
        <v>39</v>
      </c>
      <c r="C37" s="12">
        <v>0</v>
      </c>
      <c r="D37" s="13">
        <v>42676</v>
      </c>
      <c r="E37" s="14">
        <v>0.243055555555555</v>
      </c>
      <c r="F37" s="12" t="s">
        <v>1026</v>
      </c>
      <c r="G37">
        <v>9</v>
      </c>
    </row>
    <row r="38" spans="1:7" x14ac:dyDescent="0.35">
      <c r="A38">
        <v>37</v>
      </c>
      <c r="B38" s="12" t="s">
        <v>40</v>
      </c>
      <c r="C38" s="12">
        <v>0</v>
      </c>
      <c r="D38" s="13">
        <v>42676</v>
      </c>
      <c r="E38" s="14">
        <v>0.25</v>
      </c>
      <c r="F38" s="12" t="s">
        <v>1027</v>
      </c>
      <c r="G38">
        <v>9</v>
      </c>
    </row>
    <row r="39" spans="1:7" x14ac:dyDescent="0.35">
      <c r="A39">
        <v>38</v>
      </c>
      <c r="B39" s="12" t="s">
        <v>41</v>
      </c>
      <c r="C39" s="12">
        <v>0</v>
      </c>
      <c r="D39" s="13">
        <v>42676</v>
      </c>
      <c r="E39" s="14">
        <v>0.25694444444444398</v>
      </c>
      <c r="F39" s="12" t="s">
        <v>1027</v>
      </c>
      <c r="G39">
        <v>7</v>
      </c>
    </row>
    <row r="40" spans="1:7" x14ac:dyDescent="0.35">
      <c r="A40">
        <v>39</v>
      </c>
      <c r="B40" s="12" t="s">
        <v>42</v>
      </c>
      <c r="C40" s="12">
        <v>0</v>
      </c>
      <c r="D40" s="13">
        <v>42676</v>
      </c>
      <c r="E40" s="14">
        <v>0.26388888888888901</v>
      </c>
      <c r="F40" s="12" t="s">
        <v>1027</v>
      </c>
      <c r="G40">
        <v>6</v>
      </c>
    </row>
    <row r="41" spans="1:7" x14ac:dyDescent="0.35">
      <c r="A41">
        <v>40</v>
      </c>
      <c r="B41" s="12" t="s">
        <v>43</v>
      </c>
      <c r="C41" s="12">
        <v>0</v>
      </c>
      <c r="D41" s="13">
        <v>42676</v>
      </c>
      <c r="E41" s="14">
        <v>0.27083333333333298</v>
      </c>
      <c r="F41" s="12" t="s">
        <v>1027</v>
      </c>
      <c r="G41">
        <v>8</v>
      </c>
    </row>
    <row r="42" spans="1:7" x14ac:dyDescent="0.35">
      <c r="A42">
        <v>41</v>
      </c>
      <c r="B42" s="12" t="s">
        <v>44</v>
      </c>
      <c r="C42" s="12">
        <v>0</v>
      </c>
      <c r="D42" s="13">
        <v>42676</v>
      </c>
      <c r="E42" s="14">
        <v>0.27777777777777801</v>
      </c>
      <c r="F42" s="12" t="s">
        <v>1027</v>
      </c>
      <c r="G42">
        <v>10</v>
      </c>
    </row>
    <row r="43" spans="1:7" x14ac:dyDescent="0.35">
      <c r="A43">
        <v>42</v>
      </c>
      <c r="B43" s="12" t="s">
        <v>45</v>
      </c>
      <c r="C43" s="12">
        <v>0</v>
      </c>
      <c r="D43" s="13">
        <v>42676</v>
      </c>
      <c r="E43" s="14">
        <v>0.28472222222222199</v>
      </c>
      <c r="F43" s="12" t="s">
        <v>1027</v>
      </c>
      <c r="G43">
        <v>7</v>
      </c>
    </row>
    <row r="44" spans="1:7" x14ac:dyDescent="0.35">
      <c r="A44">
        <v>43</v>
      </c>
      <c r="B44" s="12" t="s">
        <v>46</v>
      </c>
      <c r="C44" s="12">
        <v>0</v>
      </c>
      <c r="D44" s="13">
        <v>42676</v>
      </c>
      <c r="E44" s="14">
        <v>0.29166666666666602</v>
      </c>
      <c r="F44" s="12" t="s">
        <v>1027</v>
      </c>
      <c r="G44">
        <v>6</v>
      </c>
    </row>
    <row r="45" spans="1:7" x14ac:dyDescent="0.35">
      <c r="A45">
        <v>44</v>
      </c>
      <c r="B45" s="12" t="s">
        <v>47</v>
      </c>
      <c r="C45" s="12">
        <v>0</v>
      </c>
      <c r="D45" s="13">
        <v>42676</v>
      </c>
      <c r="E45" s="14">
        <v>0.29861111111111099</v>
      </c>
      <c r="F45" s="12" t="s">
        <v>1027</v>
      </c>
      <c r="G45">
        <v>9</v>
      </c>
    </row>
    <row r="46" spans="1:7" x14ac:dyDescent="0.35">
      <c r="A46">
        <v>45</v>
      </c>
      <c r="B46" s="12" t="s">
        <v>48</v>
      </c>
      <c r="C46" s="12">
        <v>0</v>
      </c>
      <c r="D46" s="13">
        <v>42676</v>
      </c>
      <c r="E46" s="14">
        <v>0.30555555555555503</v>
      </c>
      <c r="F46" s="12" t="s">
        <v>1027</v>
      </c>
      <c r="G46">
        <v>6</v>
      </c>
    </row>
    <row r="47" spans="1:7" x14ac:dyDescent="0.35">
      <c r="A47">
        <v>46</v>
      </c>
      <c r="B47" s="12" t="s">
        <v>49</v>
      </c>
      <c r="C47" s="12">
        <v>0</v>
      </c>
      <c r="D47" s="13">
        <v>42676</v>
      </c>
      <c r="E47" s="14">
        <v>0.3125</v>
      </c>
      <c r="F47" s="12" t="s">
        <v>1027</v>
      </c>
      <c r="G47">
        <v>9</v>
      </c>
    </row>
    <row r="48" spans="1:7" x14ac:dyDescent="0.35">
      <c r="A48">
        <v>47</v>
      </c>
      <c r="B48" s="12" t="s">
        <v>50</v>
      </c>
      <c r="C48" s="12">
        <v>0</v>
      </c>
      <c r="D48" s="13">
        <v>42676</v>
      </c>
      <c r="E48" s="14">
        <v>0.31944444444444398</v>
      </c>
      <c r="F48" s="12" t="s">
        <v>1027</v>
      </c>
      <c r="G48">
        <v>9</v>
      </c>
    </row>
    <row r="49" spans="1:7" x14ac:dyDescent="0.35">
      <c r="A49">
        <v>48</v>
      </c>
      <c r="B49" s="12" t="s">
        <v>51</v>
      </c>
      <c r="C49" s="12">
        <v>0</v>
      </c>
      <c r="D49" s="13">
        <v>42676</v>
      </c>
      <c r="E49" s="14">
        <v>0.32638888888888901</v>
      </c>
      <c r="F49" s="12" t="s">
        <v>1027</v>
      </c>
      <c r="G49">
        <v>11</v>
      </c>
    </row>
    <row r="50" spans="1:7" x14ac:dyDescent="0.35">
      <c r="A50">
        <v>49</v>
      </c>
      <c r="B50" s="12" t="s">
        <v>52</v>
      </c>
      <c r="C50" s="12">
        <v>0</v>
      </c>
      <c r="D50" s="13">
        <v>42676</v>
      </c>
      <c r="E50" s="14">
        <v>0.33333333333333298</v>
      </c>
      <c r="F50" s="12" t="s">
        <v>1027</v>
      </c>
      <c r="G50">
        <v>6</v>
      </c>
    </row>
    <row r="51" spans="1:7" x14ac:dyDescent="0.35">
      <c r="A51">
        <v>50</v>
      </c>
      <c r="B51" s="12" t="s">
        <v>53</v>
      </c>
      <c r="C51" s="12">
        <v>0</v>
      </c>
      <c r="D51" s="13">
        <v>42676</v>
      </c>
      <c r="E51" s="14">
        <v>0.34027777777777801</v>
      </c>
      <c r="F51" s="12" t="s">
        <v>1027</v>
      </c>
      <c r="G51">
        <v>8</v>
      </c>
    </row>
    <row r="52" spans="1:7" x14ac:dyDescent="0.35">
      <c r="A52">
        <v>51</v>
      </c>
      <c r="B52" s="12" t="s">
        <v>54</v>
      </c>
      <c r="C52" s="12">
        <v>0</v>
      </c>
      <c r="D52" s="13">
        <v>42676</v>
      </c>
      <c r="E52" s="14">
        <v>0.34722222222222199</v>
      </c>
      <c r="F52" s="12" t="s">
        <v>1027</v>
      </c>
      <c r="G52">
        <v>11</v>
      </c>
    </row>
    <row r="53" spans="1:7" x14ac:dyDescent="0.35">
      <c r="A53">
        <v>52</v>
      </c>
      <c r="B53" s="12" t="s">
        <v>55</v>
      </c>
      <c r="C53" s="12">
        <v>0</v>
      </c>
      <c r="D53" s="13">
        <v>42676</v>
      </c>
      <c r="E53" s="14">
        <v>0.35416666666666602</v>
      </c>
      <c r="F53" s="12" t="s">
        <v>1027</v>
      </c>
      <c r="G53">
        <v>10</v>
      </c>
    </row>
    <row r="54" spans="1:7" x14ac:dyDescent="0.35">
      <c r="A54">
        <v>53</v>
      </c>
      <c r="B54" s="12" t="s">
        <v>56</v>
      </c>
      <c r="C54" s="12">
        <v>1</v>
      </c>
      <c r="D54" s="13">
        <v>42676</v>
      </c>
      <c r="E54" s="14">
        <v>0.36111111111111099</v>
      </c>
      <c r="F54" s="12" t="s">
        <v>1027</v>
      </c>
      <c r="G54">
        <v>7</v>
      </c>
    </row>
    <row r="55" spans="1:7" x14ac:dyDescent="0.35">
      <c r="A55">
        <v>54</v>
      </c>
      <c r="B55" s="12" t="s">
        <v>57</v>
      </c>
      <c r="C55" s="12">
        <v>1</v>
      </c>
      <c r="D55" s="13">
        <v>42676</v>
      </c>
      <c r="E55" s="14">
        <v>0.36805555555555503</v>
      </c>
      <c r="F55" s="12" t="s">
        <v>1027</v>
      </c>
      <c r="G55">
        <v>11</v>
      </c>
    </row>
    <row r="56" spans="1:7" x14ac:dyDescent="0.35">
      <c r="A56">
        <v>55</v>
      </c>
      <c r="B56" s="12" t="s">
        <v>58</v>
      </c>
      <c r="C56" s="12">
        <v>0</v>
      </c>
      <c r="D56" s="13">
        <v>42676</v>
      </c>
      <c r="E56" s="14">
        <v>0.375</v>
      </c>
      <c r="F56" s="12" t="s">
        <v>1027</v>
      </c>
      <c r="G56">
        <v>7</v>
      </c>
    </row>
    <row r="57" spans="1:7" x14ac:dyDescent="0.35">
      <c r="A57">
        <v>56</v>
      </c>
      <c r="B57" s="12" t="s">
        <v>59</v>
      </c>
      <c r="C57" s="12">
        <v>0</v>
      </c>
      <c r="D57" s="13">
        <v>42676</v>
      </c>
      <c r="E57" s="14">
        <v>0.38194444444444398</v>
      </c>
      <c r="F57" s="12" t="s">
        <v>1027</v>
      </c>
      <c r="G57">
        <v>10</v>
      </c>
    </row>
    <row r="58" spans="1:7" x14ac:dyDescent="0.35">
      <c r="A58">
        <v>57</v>
      </c>
      <c r="B58" s="12" t="s">
        <v>60</v>
      </c>
      <c r="C58" s="12">
        <v>0</v>
      </c>
      <c r="D58" s="13">
        <v>42676</v>
      </c>
      <c r="E58" s="14">
        <v>0.38888888888888901</v>
      </c>
      <c r="F58" s="12" t="s">
        <v>1027</v>
      </c>
      <c r="G58">
        <v>9</v>
      </c>
    </row>
    <row r="59" spans="1:7" x14ac:dyDescent="0.35">
      <c r="A59">
        <v>58</v>
      </c>
      <c r="B59" s="12" t="s">
        <v>61</v>
      </c>
      <c r="C59" s="12">
        <v>0</v>
      </c>
      <c r="D59" s="13">
        <v>42676</v>
      </c>
      <c r="E59" s="14">
        <v>0.39583333333333298</v>
      </c>
      <c r="F59" s="12" t="s">
        <v>1027</v>
      </c>
      <c r="G59">
        <v>10</v>
      </c>
    </row>
    <row r="60" spans="1:7" x14ac:dyDescent="0.35">
      <c r="A60">
        <v>59</v>
      </c>
      <c r="B60" s="12" t="s">
        <v>62</v>
      </c>
      <c r="C60" s="12">
        <v>0</v>
      </c>
      <c r="D60" s="13">
        <v>42676</v>
      </c>
      <c r="E60" s="14">
        <v>0.40277777777777801</v>
      </c>
      <c r="F60" s="12" t="s">
        <v>1027</v>
      </c>
      <c r="G60">
        <v>9</v>
      </c>
    </row>
    <row r="61" spans="1:7" x14ac:dyDescent="0.35">
      <c r="A61">
        <v>60</v>
      </c>
      <c r="B61" s="12" t="s">
        <v>63</v>
      </c>
      <c r="C61" s="12">
        <v>0</v>
      </c>
      <c r="D61" s="13">
        <v>42676</v>
      </c>
      <c r="E61" s="14">
        <v>0.40972222222222199</v>
      </c>
      <c r="F61" s="12" t="s">
        <v>1027</v>
      </c>
      <c r="G61">
        <v>6</v>
      </c>
    </row>
    <row r="62" spans="1:7" x14ac:dyDescent="0.35">
      <c r="A62">
        <v>61</v>
      </c>
      <c r="B62" s="12" t="s">
        <v>64</v>
      </c>
      <c r="C62" s="12">
        <v>0</v>
      </c>
      <c r="D62" s="13">
        <v>42676</v>
      </c>
      <c r="E62" s="14">
        <v>0.41666666666666602</v>
      </c>
      <c r="F62" s="12" t="s">
        <v>1027</v>
      </c>
      <c r="G62">
        <v>10</v>
      </c>
    </row>
    <row r="63" spans="1:7" x14ac:dyDescent="0.35">
      <c r="A63">
        <v>62</v>
      </c>
      <c r="B63" s="12" t="s">
        <v>65</v>
      </c>
      <c r="C63" s="12">
        <v>0</v>
      </c>
      <c r="D63" s="13">
        <v>42676</v>
      </c>
      <c r="E63" s="14">
        <v>0.42361111111111099</v>
      </c>
      <c r="F63" s="12" t="s">
        <v>1027</v>
      </c>
      <c r="G63">
        <v>8</v>
      </c>
    </row>
    <row r="64" spans="1:7" x14ac:dyDescent="0.35">
      <c r="A64">
        <v>63</v>
      </c>
      <c r="B64" s="12" t="s">
        <v>66</v>
      </c>
      <c r="C64" s="12">
        <v>0</v>
      </c>
      <c r="D64" s="13">
        <v>42676</v>
      </c>
      <c r="E64" s="14">
        <v>0.43055555555555503</v>
      </c>
      <c r="F64" s="12" t="s">
        <v>1027</v>
      </c>
      <c r="G64">
        <v>11</v>
      </c>
    </row>
    <row r="65" spans="1:7" x14ac:dyDescent="0.35">
      <c r="A65">
        <v>64</v>
      </c>
      <c r="B65" s="12" t="s">
        <v>67</v>
      </c>
      <c r="C65" s="12">
        <v>0</v>
      </c>
      <c r="D65" s="13">
        <v>42676</v>
      </c>
      <c r="E65" s="14">
        <v>0.4375</v>
      </c>
      <c r="F65" s="12" t="s">
        <v>1027</v>
      </c>
      <c r="G65">
        <v>11</v>
      </c>
    </row>
    <row r="66" spans="1:7" x14ac:dyDescent="0.35">
      <c r="A66">
        <v>65</v>
      </c>
      <c r="B66" s="12" t="s">
        <v>68</v>
      </c>
      <c r="C66" s="12">
        <v>0</v>
      </c>
      <c r="D66" s="13">
        <v>42676</v>
      </c>
      <c r="E66" s="14">
        <v>0.44444444444444398</v>
      </c>
      <c r="F66" s="12" t="s">
        <v>1027</v>
      </c>
      <c r="G66">
        <v>10</v>
      </c>
    </row>
    <row r="67" spans="1:7" x14ac:dyDescent="0.35">
      <c r="A67">
        <v>66</v>
      </c>
      <c r="B67" s="12" t="s">
        <v>69</v>
      </c>
      <c r="C67" s="12">
        <v>0</v>
      </c>
      <c r="D67" s="13">
        <v>42676</v>
      </c>
      <c r="E67" s="14">
        <v>0.45138888888888901</v>
      </c>
      <c r="F67" s="12" t="s">
        <v>1027</v>
      </c>
      <c r="G67">
        <v>10</v>
      </c>
    </row>
    <row r="68" spans="1:7" x14ac:dyDescent="0.35">
      <c r="A68">
        <v>67</v>
      </c>
      <c r="B68" s="12" t="s">
        <v>70</v>
      </c>
      <c r="C68" s="12">
        <v>0</v>
      </c>
      <c r="D68" s="13">
        <v>42676</v>
      </c>
      <c r="E68" s="14">
        <v>0.45833333333333298</v>
      </c>
      <c r="F68" s="12" t="s">
        <v>1027</v>
      </c>
      <c r="G68">
        <v>6</v>
      </c>
    </row>
    <row r="69" spans="1:7" x14ac:dyDescent="0.35">
      <c r="A69">
        <v>68</v>
      </c>
      <c r="B69" s="12" t="s">
        <v>71</v>
      </c>
      <c r="C69" s="12">
        <v>0</v>
      </c>
      <c r="D69" s="13">
        <v>42676</v>
      </c>
      <c r="E69" s="14">
        <v>0.46527777777777701</v>
      </c>
      <c r="F69" s="12" t="s">
        <v>1027</v>
      </c>
      <c r="G69">
        <v>7</v>
      </c>
    </row>
    <row r="70" spans="1:7" x14ac:dyDescent="0.35">
      <c r="A70">
        <v>69</v>
      </c>
      <c r="B70" s="12" t="s">
        <v>72</v>
      </c>
      <c r="C70" s="12">
        <v>0</v>
      </c>
      <c r="D70" s="13">
        <v>42676</v>
      </c>
      <c r="E70" s="14">
        <v>0.47222222222222199</v>
      </c>
      <c r="F70" s="12" t="s">
        <v>1027</v>
      </c>
      <c r="G70">
        <v>9</v>
      </c>
    </row>
    <row r="71" spans="1:7" x14ac:dyDescent="0.35">
      <c r="A71">
        <v>70</v>
      </c>
      <c r="B71" s="12" t="s">
        <v>73</v>
      </c>
      <c r="C71" s="12">
        <v>0</v>
      </c>
      <c r="D71" s="13">
        <v>42676</v>
      </c>
      <c r="E71" s="14">
        <v>0.47916666666666602</v>
      </c>
      <c r="F71" s="12" t="s">
        <v>1027</v>
      </c>
      <c r="G71">
        <v>8</v>
      </c>
    </row>
    <row r="72" spans="1:7" x14ac:dyDescent="0.35">
      <c r="A72">
        <v>71</v>
      </c>
      <c r="B72" s="12" t="s">
        <v>74</v>
      </c>
      <c r="C72" s="12">
        <v>0</v>
      </c>
      <c r="D72" s="13">
        <v>42676</v>
      </c>
      <c r="E72" s="14">
        <v>0.48611111111111099</v>
      </c>
      <c r="F72" s="12" t="s">
        <v>1027</v>
      </c>
      <c r="G72">
        <v>9</v>
      </c>
    </row>
    <row r="73" spans="1:7" x14ac:dyDescent="0.35">
      <c r="A73">
        <v>72</v>
      </c>
      <c r="B73" s="12" t="s">
        <v>75</v>
      </c>
      <c r="C73" s="12">
        <v>0</v>
      </c>
      <c r="D73" s="13">
        <v>42676</v>
      </c>
      <c r="E73" s="14">
        <v>0.49305555555555503</v>
      </c>
      <c r="F73" s="12" t="s">
        <v>1027</v>
      </c>
      <c r="G73">
        <v>11</v>
      </c>
    </row>
    <row r="74" spans="1:7" x14ac:dyDescent="0.35">
      <c r="A74">
        <v>73</v>
      </c>
      <c r="B74" s="12" t="s">
        <v>76</v>
      </c>
      <c r="C74" s="12">
        <v>0</v>
      </c>
      <c r="D74" s="13">
        <v>42676</v>
      </c>
      <c r="E74" s="14">
        <v>0.5</v>
      </c>
      <c r="F74" s="12" t="s">
        <v>1027</v>
      </c>
      <c r="G74">
        <v>6</v>
      </c>
    </row>
    <row r="75" spans="1:7" x14ac:dyDescent="0.35">
      <c r="A75">
        <v>74</v>
      </c>
      <c r="B75" s="12" t="s">
        <v>77</v>
      </c>
      <c r="C75" s="12">
        <v>0</v>
      </c>
      <c r="D75" s="13">
        <v>42676</v>
      </c>
      <c r="E75" s="14">
        <v>0.50694444444444398</v>
      </c>
      <c r="F75" s="12" t="s">
        <v>1027</v>
      </c>
      <c r="G75">
        <v>11</v>
      </c>
    </row>
    <row r="76" spans="1:7" x14ac:dyDescent="0.35">
      <c r="A76">
        <v>75</v>
      </c>
      <c r="B76" s="12" t="s">
        <v>78</v>
      </c>
      <c r="C76" s="12">
        <v>0</v>
      </c>
      <c r="D76" s="13">
        <v>42676</v>
      </c>
      <c r="E76" s="14">
        <v>0.51388888888888895</v>
      </c>
      <c r="F76" s="12" t="s">
        <v>1027</v>
      </c>
      <c r="G76">
        <v>11</v>
      </c>
    </row>
    <row r="77" spans="1:7" x14ac:dyDescent="0.35">
      <c r="A77">
        <v>76</v>
      </c>
      <c r="B77" s="12" t="s">
        <v>79</v>
      </c>
      <c r="C77" s="12">
        <v>0</v>
      </c>
      <c r="D77" s="13">
        <v>42676</v>
      </c>
      <c r="E77" s="14">
        <v>0.52083333333333304</v>
      </c>
      <c r="F77" s="12" t="s">
        <v>1027</v>
      </c>
      <c r="G77">
        <v>11</v>
      </c>
    </row>
    <row r="78" spans="1:7" x14ac:dyDescent="0.35">
      <c r="A78">
        <v>77</v>
      </c>
      <c r="B78" s="12" t="s">
        <v>80</v>
      </c>
      <c r="C78" s="12">
        <v>0</v>
      </c>
      <c r="D78" s="13">
        <v>42676</v>
      </c>
      <c r="E78" s="14">
        <v>0.52777777777777701</v>
      </c>
      <c r="F78" s="12" t="s">
        <v>1027</v>
      </c>
      <c r="G78">
        <v>7</v>
      </c>
    </row>
    <row r="79" spans="1:7" x14ac:dyDescent="0.35">
      <c r="A79">
        <v>78</v>
      </c>
      <c r="B79" s="12" t="s">
        <v>81</v>
      </c>
      <c r="C79" s="12">
        <v>0</v>
      </c>
      <c r="D79" s="13">
        <v>42676</v>
      </c>
      <c r="E79" s="14">
        <v>0.53472222222222199</v>
      </c>
      <c r="F79" s="12" t="s">
        <v>1027</v>
      </c>
      <c r="G79">
        <v>9</v>
      </c>
    </row>
    <row r="80" spans="1:7" x14ac:dyDescent="0.35">
      <c r="A80">
        <v>79</v>
      </c>
      <c r="B80" s="12" t="s">
        <v>82</v>
      </c>
      <c r="C80" s="12">
        <v>0</v>
      </c>
      <c r="D80" s="13">
        <v>42676</v>
      </c>
      <c r="E80" s="14">
        <v>0.54166666666666596</v>
      </c>
      <c r="F80" s="12" t="s">
        <v>1027</v>
      </c>
      <c r="G80">
        <v>10</v>
      </c>
    </row>
    <row r="81" spans="1:7" x14ac:dyDescent="0.35">
      <c r="A81">
        <v>80</v>
      </c>
      <c r="B81" s="12" t="s">
        <v>83</v>
      </c>
      <c r="C81" s="12">
        <v>0</v>
      </c>
      <c r="D81" s="13">
        <v>42676</v>
      </c>
      <c r="E81" s="14">
        <v>0.54861111111111105</v>
      </c>
      <c r="F81" s="12" t="s">
        <v>1027</v>
      </c>
      <c r="G81">
        <v>8</v>
      </c>
    </row>
    <row r="82" spans="1:7" x14ac:dyDescent="0.35">
      <c r="A82">
        <v>81</v>
      </c>
      <c r="B82" s="12" t="s">
        <v>84</v>
      </c>
      <c r="C82" s="12">
        <v>0</v>
      </c>
      <c r="D82" s="13">
        <v>42676</v>
      </c>
      <c r="E82" s="14">
        <v>0.55555555555555503</v>
      </c>
      <c r="F82" s="12" t="s">
        <v>1027</v>
      </c>
      <c r="G82">
        <v>11</v>
      </c>
    </row>
    <row r="83" spans="1:7" x14ac:dyDescent="0.35">
      <c r="A83">
        <v>82</v>
      </c>
      <c r="B83" s="12" t="s">
        <v>85</v>
      </c>
      <c r="C83" s="12">
        <v>0</v>
      </c>
      <c r="D83" s="13">
        <v>42676</v>
      </c>
      <c r="E83" s="14">
        <v>0.5625</v>
      </c>
      <c r="F83" s="12" t="s">
        <v>1027</v>
      </c>
      <c r="G83">
        <v>7</v>
      </c>
    </row>
    <row r="84" spans="1:7" x14ac:dyDescent="0.35">
      <c r="A84">
        <v>83</v>
      </c>
      <c r="B84" s="12" t="s">
        <v>86</v>
      </c>
      <c r="C84" s="12">
        <v>0</v>
      </c>
      <c r="D84" s="13">
        <v>42676</v>
      </c>
      <c r="E84" s="14">
        <v>0.56944444444444398</v>
      </c>
      <c r="F84" s="12" t="s">
        <v>1027</v>
      </c>
      <c r="G84">
        <v>10</v>
      </c>
    </row>
    <row r="85" spans="1:7" x14ac:dyDescent="0.35">
      <c r="A85">
        <v>84</v>
      </c>
      <c r="B85" s="12" t="s">
        <v>87</v>
      </c>
      <c r="C85" s="12">
        <v>0</v>
      </c>
      <c r="D85" s="13">
        <v>42676</v>
      </c>
      <c r="E85" s="14">
        <v>0.57638888888888895</v>
      </c>
      <c r="F85" s="12" t="s">
        <v>1027</v>
      </c>
      <c r="G85">
        <v>7</v>
      </c>
    </row>
    <row r="86" spans="1:7" x14ac:dyDescent="0.35">
      <c r="A86">
        <v>85</v>
      </c>
      <c r="B86" s="12" t="s">
        <v>88</v>
      </c>
      <c r="C86" s="12">
        <v>0</v>
      </c>
      <c r="D86" s="13">
        <v>42676</v>
      </c>
      <c r="E86" s="14">
        <v>0.58333333333333304</v>
      </c>
      <c r="F86" s="12" t="s">
        <v>1028</v>
      </c>
      <c r="G86">
        <v>10</v>
      </c>
    </row>
    <row r="87" spans="1:7" x14ac:dyDescent="0.35">
      <c r="A87">
        <v>86</v>
      </c>
      <c r="B87" s="12" t="s">
        <v>89</v>
      </c>
      <c r="C87" s="12">
        <v>0</v>
      </c>
      <c r="D87" s="13">
        <v>42676</v>
      </c>
      <c r="E87" s="14">
        <v>0.59027777777777701</v>
      </c>
      <c r="F87" s="12" t="s">
        <v>1028</v>
      </c>
      <c r="G87">
        <v>6</v>
      </c>
    </row>
    <row r="88" spans="1:7" x14ac:dyDescent="0.35">
      <c r="A88">
        <v>87</v>
      </c>
      <c r="B88" s="12" t="s">
        <v>90</v>
      </c>
      <c r="C88" s="12">
        <v>0</v>
      </c>
      <c r="D88" s="13">
        <v>42676</v>
      </c>
      <c r="E88" s="14">
        <v>0.59722222222222199</v>
      </c>
      <c r="F88" s="12" t="s">
        <v>1028</v>
      </c>
      <c r="G88">
        <v>11</v>
      </c>
    </row>
    <row r="89" spans="1:7" x14ac:dyDescent="0.35">
      <c r="A89">
        <v>88</v>
      </c>
      <c r="B89" s="12" t="s">
        <v>91</v>
      </c>
      <c r="C89" s="12">
        <v>0</v>
      </c>
      <c r="D89" s="13">
        <v>42676</v>
      </c>
      <c r="E89" s="14">
        <v>0.60416666666666596</v>
      </c>
      <c r="F89" s="12" t="s">
        <v>1028</v>
      </c>
      <c r="G89">
        <v>11</v>
      </c>
    </row>
    <row r="90" spans="1:7" x14ac:dyDescent="0.35">
      <c r="A90">
        <v>89</v>
      </c>
      <c r="B90" s="12" t="s">
        <v>92</v>
      </c>
      <c r="C90" s="12">
        <v>0</v>
      </c>
      <c r="D90" s="13">
        <v>42676</v>
      </c>
      <c r="E90" s="14">
        <v>0.61111111111111105</v>
      </c>
      <c r="F90" s="12" t="s">
        <v>1028</v>
      </c>
      <c r="G90">
        <v>10</v>
      </c>
    </row>
    <row r="91" spans="1:7" x14ac:dyDescent="0.35">
      <c r="A91">
        <v>90</v>
      </c>
      <c r="B91" s="12" t="s">
        <v>93</v>
      </c>
      <c r="C91" s="12">
        <v>0</v>
      </c>
      <c r="D91" s="13">
        <v>42676</v>
      </c>
      <c r="E91" s="14">
        <v>0.61805555555555503</v>
      </c>
      <c r="F91" s="12" t="s">
        <v>1028</v>
      </c>
      <c r="G91">
        <v>8</v>
      </c>
    </row>
    <row r="92" spans="1:7" x14ac:dyDescent="0.35">
      <c r="A92">
        <v>91</v>
      </c>
      <c r="B92" s="12" t="s">
        <v>94</v>
      </c>
      <c r="C92" s="12">
        <v>0</v>
      </c>
      <c r="D92" s="13">
        <v>42676</v>
      </c>
      <c r="E92" s="14">
        <v>0.625</v>
      </c>
      <c r="F92" s="12" t="s">
        <v>1028</v>
      </c>
      <c r="G92">
        <v>11</v>
      </c>
    </row>
    <row r="93" spans="1:7" x14ac:dyDescent="0.35">
      <c r="A93">
        <v>92</v>
      </c>
      <c r="B93" s="12" t="s">
        <v>95</v>
      </c>
      <c r="C93" s="12">
        <v>0</v>
      </c>
      <c r="D93" s="13">
        <v>42676</v>
      </c>
      <c r="E93" s="14">
        <v>0.63194444444444398</v>
      </c>
      <c r="F93" s="12" t="s">
        <v>1028</v>
      </c>
      <c r="G93">
        <v>11</v>
      </c>
    </row>
    <row r="94" spans="1:7" x14ac:dyDescent="0.35">
      <c r="A94">
        <v>93</v>
      </c>
      <c r="B94" s="12" t="s">
        <v>96</v>
      </c>
      <c r="C94" s="12">
        <v>0</v>
      </c>
      <c r="D94" s="13">
        <v>42676</v>
      </c>
      <c r="E94" s="14">
        <v>0.63888888888888895</v>
      </c>
      <c r="F94" s="12" t="s">
        <v>1028</v>
      </c>
      <c r="G94">
        <v>8</v>
      </c>
    </row>
    <row r="95" spans="1:7" x14ac:dyDescent="0.35">
      <c r="A95">
        <v>94</v>
      </c>
      <c r="B95" s="12" t="s">
        <v>97</v>
      </c>
      <c r="C95" s="12">
        <v>0</v>
      </c>
      <c r="D95" s="13">
        <v>42676</v>
      </c>
      <c r="E95" s="14">
        <v>0.64583333333333304</v>
      </c>
      <c r="F95" s="12" t="s">
        <v>1028</v>
      </c>
      <c r="G95">
        <v>9</v>
      </c>
    </row>
    <row r="96" spans="1:7" x14ac:dyDescent="0.35">
      <c r="A96">
        <v>95</v>
      </c>
      <c r="B96" s="12" t="s">
        <v>98</v>
      </c>
      <c r="C96" s="12">
        <v>0</v>
      </c>
      <c r="D96" s="13">
        <v>42676</v>
      </c>
      <c r="E96" s="14">
        <v>0.65277777777777701</v>
      </c>
      <c r="F96" s="12" t="s">
        <v>1028</v>
      </c>
      <c r="G96">
        <v>9</v>
      </c>
    </row>
    <row r="97" spans="1:7" x14ac:dyDescent="0.35">
      <c r="A97">
        <v>96</v>
      </c>
      <c r="B97" s="12" t="s">
        <v>99</v>
      </c>
      <c r="C97" s="12">
        <v>0</v>
      </c>
      <c r="D97" s="13">
        <v>42676</v>
      </c>
      <c r="E97" s="14">
        <v>0.65972222222222199</v>
      </c>
      <c r="F97" s="12" t="s">
        <v>1028</v>
      </c>
      <c r="G97">
        <v>8</v>
      </c>
    </row>
    <row r="98" spans="1:7" x14ac:dyDescent="0.35">
      <c r="A98">
        <v>97</v>
      </c>
      <c r="B98" s="12" t="s">
        <v>100</v>
      </c>
      <c r="C98" s="12">
        <v>0</v>
      </c>
      <c r="D98" s="13">
        <v>42676</v>
      </c>
      <c r="E98" s="14">
        <v>0.66666666666666596</v>
      </c>
      <c r="F98" s="12" t="s">
        <v>1028</v>
      </c>
      <c r="G98">
        <v>7</v>
      </c>
    </row>
    <row r="99" spans="1:7" x14ac:dyDescent="0.35">
      <c r="A99">
        <v>98</v>
      </c>
      <c r="B99" s="12" t="s">
        <v>101</v>
      </c>
      <c r="C99" s="12">
        <v>0</v>
      </c>
      <c r="D99" s="13">
        <v>42676</v>
      </c>
      <c r="E99" s="14">
        <v>0.67361111111111105</v>
      </c>
      <c r="F99" s="12" t="s">
        <v>1028</v>
      </c>
      <c r="G99">
        <v>10</v>
      </c>
    </row>
    <row r="100" spans="1:7" x14ac:dyDescent="0.35">
      <c r="A100">
        <v>99</v>
      </c>
      <c r="B100" s="12" t="s">
        <v>102</v>
      </c>
      <c r="C100" s="12">
        <v>0</v>
      </c>
      <c r="D100" s="13">
        <v>42676</v>
      </c>
      <c r="E100" s="14">
        <v>0.68055555555555503</v>
      </c>
      <c r="F100" s="12" t="s">
        <v>1028</v>
      </c>
      <c r="G100">
        <v>8</v>
      </c>
    </row>
    <row r="101" spans="1:7" x14ac:dyDescent="0.35">
      <c r="A101">
        <v>100</v>
      </c>
      <c r="B101" s="12" t="s">
        <v>103</v>
      </c>
      <c r="C101" s="12">
        <v>0</v>
      </c>
      <c r="D101" s="13">
        <v>42676</v>
      </c>
      <c r="E101" s="14">
        <v>0.6875</v>
      </c>
      <c r="F101" s="12" t="s">
        <v>1028</v>
      </c>
      <c r="G101">
        <v>10</v>
      </c>
    </row>
    <row r="102" spans="1:7" x14ac:dyDescent="0.35">
      <c r="A102">
        <v>101</v>
      </c>
      <c r="B102" s="12" t="s">
        <v>104</v>
      </c>
      <c r="C102" s="12">
        <v>0</v>
      </c>
      <c r="D102" s="13">
        <v>42676</v>
      </c>
      <c r="E102" s="14">
        <v>0.69444444444444398</v>
      </c>
      <c r="F102" s="12" t="s">
        <v>1028</v>
      </c>
      <c r="G102">
        <v>11</v>
      </c>
    </row>
    <row r="103" spans="1:7" x14ac:dyDescent="0.35">
      <c r="A103">
        <v>102</v>
      </c>
      <c r="B103" s="12" t="s">
        <v>105</v>
      </c>
      <c r="C103" s="12">
        <v>0</v>
      </c>
      <c r="D103" s="13">
        <v>42676</v>
      </c>
      <c r="E103" s="14">
        <v>0.70138888888888795</v>
      </c>
      <c r="F103" s="12" t="s">
        <v>1028</v>
      </c>
      <c r="G103">
        <v>11</v>
      </c>
    </row>
    <row r="104" spans="1:7" x14ac:dyDescent="0.35">
      <c r="A104">
        <v>103</v>
      </c>
      <c r="B104" s="12" t="s">
        <v>106</v>
      </c>
      <c r="C104" s="12">
        <v>0</v>
      </c>
      <c r="D104" s="13">
        <v>42676</v>
      </c>
      <c r="E104" s="14">
        <v>0.70833333333333304</v>
      </c>
      <c r="F104" s="12" t="s">
        <v>1028</v>
      </c>
      <c r="G104">
        <v>7</v>
      </c>
    </row>
    <row r="105" spans="1:7" x14ac:dyDescent="0.35">
      <c r="A105">
        <v>104</v>
      </c>
      <c r="B105" s="12" t="s">
        <v>107</v>
      </c>
      <c r="C105" s="12">
        <v>0</v>
      </c>
      <c r="D105" s="13">
        <v>42676</v>
      </c>
      <c r="E105" s="14">
        <v>0.71527777777777701</v>
      </c>
      <c r="F105" s="12" t="s">
        <v>1028</v>
      </c>
      <c r="G105">
        <v>11</v>
      </c>
    </row>
    <row r="106" spans="1:7" x14ac:dyDescent="0.35">
      <c r="A106">
        <v>105</v>
      </c>
      <c r="B106" s="12" t="s">
        <v>108</v>
      </c>
      <c r="C106" s="12">
        <v>0</v>
      </c>
      <c r="D106" s="13">
        <v>42676</v>
      </c>
      <c r="E106" s="14">
        <v>0.72222222222222199</v>
      </c>
      <c r="F106" s="12" t="s">
        <v>1028</v>
      </c>
      <c r="G106">
        <v>9</v>
      </c>
    </row>
    <row r="107" spans="1:7" x14ac:dyDescent="0.35">
      <c r="A107">
        <v>106</v>
      </c>
      <c r="B107" s="12" t="s">
        <v>109</v>
      </c>
      <c r="C107" s="12">
        <v>0</v>
      </c>
      <c r="D107" s="13">
        <v>42676</v>
      </c>
      <c r="E107" s="14">
        <v>0.72916666666666596</v>
      </c>
      <c r="F107" s="12" t="s">
        <v>1028</v>
      </c>
      <c r="G107">
        <v>10</v>
      </c>
    </row>
    <row r="108" spans="1:7" x14ac:dyDescent="0.35">
      <c r="A108">
        <v>107</v>
      </c>
      <c r="B108" s="12" t="s">
        <v>110</v>
      </c>
      <c r="C108" s="12">
        <v>0</v>
      </c>
      <c r="D108" s="13">
        <v>42676</v>
      </c>
      <c r="E108" s="14">
        <v>0.73611111111111105</v>
      </c>
      <c r="F108" s="12" t="s">
        <v>1028</v>
      </c>
      <c r="G108">
        <v>8</v>
      </c>
    </row>
    <row r="109" spans="1:7" x14ac:dyDescent="0.35">
      <c r="A109">
        <v>108</v>
      </c>
      <c r="B109" s="12" t="s">
        <v>111</v>
      </c>
      <c r="C109" s="12">
        <v>0</v>
      </c>
      <c r="D109" s="13">
        <v>42676</v>
      </c>
      <c r="E109" s="14">
        <v>0.74305555555555503</v>
      </c>
      <c r="F109" s="12" t="s">
        <v>1028</v>
      </c>
      <c r="G109">
        <v>7</v>
      </c>
    </row>
    <row r="110" spans="1:7" x14ac:dyDescent="0.35">
      <c r="A110">
        <v>109</v>
      </c>
      <c r="B110" s="12" t="s">
        <v>112</v>
      </c>
      <c r="C110" s="12">
        <v>0</v>
      </c>
      <c r="D110" s="13">
        <v>42676</v>
      </c>
      <c r="E110" s="14">
        <v>0.749999999999999</v>
      </c>
      <c r="F110" s="12" t="s">
        <v>1028</v>
      </c>
      <c r="G110">
        <v>8</v>
      </c>
    </row>
    <row r="111" spans="1:7" x14ac:dyDescent="0.35">
      <c r="A111">
        <v>110</v>
      </c>
      <c r="B111" s="12" t="s">
        <v>113</v>
      </c>
      <c r="C111" s="12">
        <v>0</v>
      </c>
      <c r="D111" s="13">
        <v>42676</v>
      </c>
      <c r="E111" s="14">
        <v>0.75694444444444398</v>
      </c>
      <c r="F111" s="12" t="s">
        <v>1028</v>
      </c>
      <c r="G111">
        <v>10</v>
      </c>
    </row>
    <row r="112" spans="1:7" x14ac:dyDescent="0.35">
      <c r="A112">
        <v>111</v>
      </c>
      <c r="B112" s="12" t="s">
        <v>114</v>
      </c>
      <c r="C112" s="12">
        <v>0</v>
      </c>
      <c r="D112" s="13">
        <v>42676</v>
      </c>
      <c r="E112" s="14">
        <v>0.76388888888888795</v>
      </c>
      <c r="F112" s="12" t="s">
        <v>1028</v>
      </c>
      <c r="G112">
        <v>11</v>
      </c>
    </row>
    <row r="113" spans="1:7" x14ac:dyDescent="0.35">
      <c r="A113">
        <v>112</v>
      </c>
      <c r="B113" s="12" t="s">
        <v>115</v>
      </c>
      <c r="C113" s="12">
        <v>0</v>
      </c>
      <c r="D113" s="13">
        <v>42676</v>
      </c>
      <c r="E113" s="14">
        <v>0.77083333333333304</v>
      </c>
      <c r="F113" s="12" t="s">
        <v>1028</v>
      </c>
      <c r="G113">
        <v>9</v>
      </c>
    </row>
    <row r="114" spans="1:7" x14ac:dyDescent="0.35">
      <c r="A114">
        <v>113</v>
      </c>
      <c r="B114" s="12" t="s">
        <v>116</v>
      </c>
      <c r="C114" s="12">
        <v>0</v>
      </c>
      <c r="D114" s="13">
        <v>42676</v>
      </c>
      <c r="E114" s="14">
        <v>0.77777777777777701</v>
      </c>
      <c r="F114" s="12" t="s">
        <v>1028</v>
      </c>
      <c r="G114">
        <v>8</v>
      </c>
    </row>
    <row r="115" spans="1:7" x14ac:dyDescent="0.35">
      <c r="A115">
        <v>114</v>
      </c>
      <c r="B115" s="12" t="s">
        <v>117</v>
      </c>
      <c r="C115" s="12">
        <v>0</v>
      </c>
      <c r="D115" s="13">
        <v>42676</v>
      </c>
      <c r="E115" s="14">
        <v>0.78472222222222199</v>
      </c>
      <c r="F115" s="12" t="s">
        <v>1028</v>
      </c>
      <c r="G115">
        <v>10</v>
      </c>
    </row>
    <row r="116" spans="1:7" x14ac:dyDescent="0.35">
      <c r="A116">
        <v>115</v>
      </c>
      <c r="B116" s="12" t="s">
        <v>118</v>
      </c>
      <c r="C116" s="12">
        <v>0</v>
      </c>
      <c r="D116" s="13">
        <v>42676</v>
      </c>
      <c r="E116" s="14">
        <v>0.79166666666666596</v>
      </c>
      <c r="F116" s="12" t="s">
        <v>1028</v>
      </c>
      <c r="G116">
        <v>10</v>
      </c>
    </row>
    <row r="117" spans="1:7" x14ac:dyDescent="0.35">
      <c r="A117">
        <v>116</v>
      </c>
      <c r="B117" s="12" t="s">
        <v>119</v>
      </c>
      <c r="C117" s="12">
        <v>0</v>
      </c>
      <c r="D117" s="13">
        <v>42676</v>
      </c>
      <c r="E117" s="14">
        <v>0.79861111111111105</v>
      </c>
      <c r="F117" s="12" t="s">
        <v>1028</v>
      </c>
      <c r="G117">
        <v>8</v>
      </c>
    </row>
    <row r="118" spans="1:7" x14ac:dyDescent="0.35">
      <c r="A118">
        <v>117</v>
      </c>
      <c r="B118" s="12" t="s">
        <v>120</v>
      </c>
      <c r="C118" s="12">
        <v>0</v>
      </c>
      <c r="D118" s="13">
        <v>42676</v>
      </c>
      <c r="E118" s="14">
        <v>0.80555555555555503</v>
      </c>
      <c r="F118" s="12" t="s">
        <v>1028</v>
      </c>
      <c r="G118">
        <v>8</v>
      </c>
    </row>
    <row r="119" spans="1:7" x14ac:dyDescent="0.35">
      <c r="A119">
        <v>118</v>
      </c>
      <c r="B119" s="12" t="s">
        <v>121</v>
      </c>
      <c r="C119" s="12">
        <v>0</v>
      </c>
      <c r="D119" s="13">
        <v>42676</v>
      </c>
      <c r="E119" s="14">
        <v>0.812499999999999</v>
      </c>
      <c r="F119" s="12" t="s">
        <v>1028</v>
      </c>
      <c r="G119">
        <v>11</v>
      </c>
    </row>
    <row r="120" spans="1:7" x14ac:dyDescent="0.35">
      <c r="A120">
        <v>119</v>
      </c>
      <c r="B120" s="12" t="s">
        <v>122</v>
      </c>
      <c r="C120" s="12">
        <v>0</v>
      </c>
      <c r="D120" s="13">
        <v>42676</v>
      </c>
      <c r="E120" s="14">
        <v>0.81944444444444398</v>
      </c>
      <c r="F120" s="12" t="s">
        <v>1028</v>
      </c>
      <c r="G120">
        <v>9</v>
      </c>
    </row>
    <row r="121" spans="1:7" x14ac:dyDescent="0.35">
      <c r="A121">
        <v>120</v>
      </c>
      <c r="B121" s="12" t="s">
        <v>123</v>
      </c>
      <c r="C121" s="12">
        <v>0</v>
      </c>
      <c r="D121" s="13">
        <v>42676</v>
      </c>
      <c r="E121" s="14">
        <v>0.82638888888888795</v>
      </c>
      <c r="F121" s="12" t="s">
        <v>1028</v>
      </c>
      <c r="G121">
        <v>10</v>
      </c>
    </row>
    <row r="122" spans="1:7" x14ac:dyDescent="0.35">
      <c r="A122">
        <v>121</v>
      </c>
      <c r="B122" s="12" t="s">
        <v>124</v>
      </c>
      <c r="C122" s="12">
        <v>0</v>
      </c>
      <c r="D122" s="13">
        <v>42676</v>
      </c>
      <c r="E122" s="14">
        <v>0.83333333333333304</v>
      </c>
      <c r="F122" s="12" t="s">
        <v>1028</v>
      </c>
      <c r="G122">
        <v>7</v>
      </c>
    </row>
    <row r="123" spans="1:7" x14ac:dyDescent="0.35">
      <c r="A123">
        <v>122</v>
      </c>
      <c r="B123" s="12" t="s">
        <v>125</v>
      </c>
      <c r="C123" s="12">
        <v>0</v>
      </c>
      <c r="D123" s="13">
        <v>42676</v>
      </c>
      <c r="E123" s="14">
        <v>0.84027777777777701</v>
      </c>
      <c r="F123" s="12" t="s">
        <v>1028</v>
      </c>
      <c r="G123">
        <v>10</v>
      </c>
    </row>
    <row r="124" spans="1:7" x14ac:dyDescent="0.35">
      <c r="A124">
        <v>123</v>
      </c>
      <c r="B124" s="12" t="s">
        <v>126</v>
      </c>
      <c r="C124" s="12">
        <v>0</v>
      </c>
      <c r="D124" s="13">
        <v>42676</v>
      </c>
      <c r="E124" s="14">
        <v>0.84722222222222199</v>
      </c>
      <c r="F124" s="12" t="s">
        <v>1028</v>
      </c>
      <c r="G124">
        <v>8</v>
      </c>
    </row>
    <row r="125" spans="1:7" x14ac:dyDescent="0.35">
      <c r="A125">
        <v>124</v>
      </c>
      <c r="B125" s="12" t="s">
        <v>127</v>
      </c>
      <c r="C125" s="12">
        <v>0</v>
      </c>
      <c r="D125" s="13">
        <v>42676</v>
      </c>
      <c r="E125" s="14">
        <v>0.85416666666666596</v>
      </c>
      <c r="F125" s="12" t="s">
        <v>1028</v>
      </c>
      <c r="G125">
        <v>10</v>
      </c>
    </row>
    <row r="126" spans="1:7" x14ac:dyDescent="0.35">
      <c r="A126">
        <v>125</v>
      </c>
      <c r="B126" s="12" t="s">
        <v>128</v>
      </c>
      <c r="C126" s="12">
        <v>0</v>
      </c>
      <c r="D126" s="13">
        <v>42676</v>
      </c>
      <c r="E126" s="14">
        <v>0.86111111111111005</v>
      </c>
      <c r="F126" s="12" t="s">
        <v>1028</v>
      </c>
      <c r="G126">
        <v>8</v>
      </c>
    </row>
    <row r="127" spans="1:7" x14ac:dyDescent="0.35">
      <c r="A127">
        <v>126</v>
      </c>
      <c r="B127" s="12" t="s">
        <v>129</v>
      </c>
      <c r="C127" s="12">
        <v>0</v>
      </c>
      <c r="D127" s="13">
        <v>42676</v>
      </c>
      <c r="E127" s="14">
        <v>0.86805555555555503</v>
      </c>
      <c r="F127" s="12" t="s">
        <v>1028</v>
      </c>
      <c r="G127">
        <v>6</v>
      </c>
    </row>
    <row r="128" spans="1:7" x14ac:dyDescent="0.35">
      <c r="A128">
        <v>127</v>
      </c>
      <c r="B128" s="12" t="s">
        <v>130</v>
      </c>
      <c r="C128" s="12">
        <v>0</v>
      </c>
      <c r="D128" s="13">
        <v>42676</v>
      </c>
      <c r="E128" s="14">
        <v>0.874999999999999</v>
      </c>
      <c r="F128" s="12" t="s">
        <v>1028</v>
      </c>
      <c r="G128">
        <v>9</v>
      </c>
    </row>
    <row r="129" spans="1:7" x14ac:dyDescent="0.35">
      <c r="A129">
        <v>128</v>
      </c>
      <c r="B129" s="12" t="s">
        <v>131</v>
      </c>
      <c r="C129" s="12">
        <v>0</v>
      </c>
      <c r="D129" s="13">
        <v>42676</v>
      </c>
      <c r="E129" s="14">
        <v>0.88194444444444398</v>
      </c>
      <c r="F129" s="12" t="s">
        <v>1028</v>
      </c>
      <c r="G129">
        <v>8</v>
      </c>
    </row>
    <row r="130" spans="1:7" x14ac:dyDescent="0.35">
      <c r="A130">
        <v>129</v>
      </c>
      <c r="B130" s="12" t="s">
        <v>132</v>
      </c>
      <c r="C130" s="12">
        <v>0</v>
      </c>
      <c r="D130" s="13">
        <v>42676</v>
      </c>
      <c r="E130" s="14">
        <v>0.88888888888888795</v>
      </c>
      <c r="F130" s="12" t="s">
        <v>1028</v>
      </c>
      <c r="G130">
        <v>11</v>
      </c>
    </row>
    <row r="131" spans="1:7" x14ac:dyDescent="0.35">
      <c r="A131">
        <v>130</v>
      </c>
      <c r="B131" s="12" t="s">
        <v>133</v>
      </c>
      <c r="C131" s="12">
        <v>0</v>
      </c>
      <c r="D131" s="13">
        <v>42676</v>
      </c>
      <c r="E131" s="14">
        <v>0.89583333333333304</v>
      </c>
      <c r="F131" s="12" t="s">
        <v>1028</v>
      </c>
      <c r="G131">
        <v>8</v>
      </c>
    </row>
    <row r="132" spans="1:7" x14ac:dyDescent="0.35">
      <c r="A132">
        <v>131</v>
      </c>
      <c r="B132" s="12" t="s">
        <v>134</v>
      </c>
      <c r="C132" s="12">
        <v>0</v>
      </c>
      <c r="D132" s="13">
        <v>42676</v>
      </c>
      <c r="E132" s="14">
        <v>0.90277777777777701</v>
      </c>
      <c r="F132" s="12" t="s">
        <v>1028</v>
      </c>
      <c r="G132">
        <v>11</v>
      </c>
    </row>
    <row r="133" spans="1:7" x14ac:dyDescent="0.35">
      <c r="A133">
        <v>132</v>
      </c>
      <c r="B133" s="12" t="s">
        <v>135</v>
      </c>
      <c r="C133" s="12">
        <v>0</v>
      </c>
      <c r="D133" s="13">
        <v>42676</v>
      </c>
      <c r="E133" s="14">
        <v>0.90972222222222199</v>
      </c>
      <c r="F133" s="12" t="s">
        <v>1028</v>
      </c>
      <c r="G133">
        <v>10</v>
      </c>
    </row>
    <row r="134" spans="1:7" x14ac:dyDescent="0.35">
      <c r="A134">
        <v>133</v>
      </c>
      <c r="B134" s="12" t="s">
        <v>136</v>
      </c>
      <c r="C134" s="12">
        <v>0</v>
      </c>
      <c r="D134" s="13">
        <v>42676</v>
      </c>
      <c r="E134" s="14">
        <v>0.91666666666666596</v>
      </c>
      <c r="F134" s="12" t="s">
        <v>1026</v>
      </c>
      <c r="G134">
        <v>6</v>
      </c>
    </row>
    <row r="135" spans="1:7" x14ac:dyDescent="0.35">
      <c r="A135">
        <v>134</v>
      </c>
      <c r="B135" s="12" t="s">
        <v>137</v>
      </c>
      <c r="C135" s="12">
        <v>0</v>
      </c>
      <c r="D135" s="13">
        <v>42676</v>
      </c>
      <c r="E135" s="14">
        <v>0.92361111111111005</v>
      </c>
      <c r="F135" s="12" t="s">
        <v>1026</v>
      </c>
      <c r="G135">
        <v>9</v>
      </c>
    </row>
    <row r="136" spans="1:7" x14ac:dyDescent="0.35">
      <c r="A136">
        <v>135</v>
      </c>
      <c r="B136" s="12" t="s">
        <v>138</v>
      </c>
      <c r="C136" s="12">
        <v>0</v>
      </c>
      <c r="D136" s="13">
        <v>42676</v>
      </c>
      <c r="E136" s="14">
        <v>0.93055555555555503</v>
      </c>
      <c r="F136" s="12" t="s">
        <v>1026</v>
      </c>
      <c r="G136">
        <v>8</v>
      </c>
    </row>
    <row r="137" spans="1:7" x14ac:dyDescent="0.35">
      <c r="A137">
        <v>136</v>
      </c>
      <c r="B137" s="12" t="s">
        <v>139</v>
      </c>
      <c r="C137" s="12">
        <v>0</v>
      </c>
      <c r="D137" s="13">
        <v>42676</v>
      </c>
      <c r="E137" s="14">
        <v>0.937499999999999</v>
      </c>
      <c r="F137" s="12" t="s">
        <v>1026</v>
      </c>
      <c r="G137">
        <v>11</v>
      </c>
    </row>
    <row r="138" spans="1:7" x14ac:dyDescent="0.35">
      <c r="A138">
        <v>137</v>
      </c>
      <c r="B138" s="12" t="s">
        <v>140</v>
      </c>
      <c r="C138" s="12">
        <v>0</v>
      </c>
      <c r="D138" s="13">
        <v>42676</v>
      </c>
      <c r="E138" s="14">
        <v>0.94444444444444398</v>
      </c>
      <c r="F138" s="12" t="s">
        <v>1026</v>
      </c>
      <c r="G138">
        <v>10</v>
      </c>
    </row>
    <row r="139" spans="1:7" x14ac:dyDescent="0.35">
      <c r="A139">
        <v>138</v>
      </c>
      <c r="B139" s="12" t="s">
        <v>141</v>
      </c>
      <c r="C139" s="12">
        <v>0</v>
      </c>
      <c r="D139" s="13">
        <v>42676</v>
      </c>
      <c r="E139" s="14">
        <v>0.95138888888888795</v>
      </c>
      <c r="F139" s="12" t="s">
        <v>1026</v>
      </c>
      <c r="G139">
        <v>9</v>
      </c>
    </row>
    <row r="140" spans="1:7" x14ac:dyDescent="0.35">
      <c r="A140">
        <v>139</v>
      </c>
      <c r="B140" s="12" t="s">
        <v>142</v>
      </c>
      <c r="C140" s="12">
        <v>0</v>
      </c>
      <c r="D140" s="13">
        <v>42676</v>
      </c>
      <c r="E140" s="14">
        <v>0.95833333333333304</v>
      </c>
      <c r="F140" s="12" t="s">
        <v>1026</v>
      </c>
      <c r="G140">
        <v>10</v>
      </c>
    </row>
    <row r="141" spans="1:7" x14ac:dyDescent="0.35">
      <c r="A141">
        <v>140</v>
      </c>
      <c r="B141" s="12" t="s">
        <v>143</v>
      </c>
      <c r="C141" s="12">
        <v>0</v>
      </c>
      <c r="D141" s="13">
        <v>42676</v>
      </c>
      <c r="E141" s="14">
        <v>0.96527777777777701</v>
      </c>
      <c r="F141" s="12" t="s">
        <v>1026</v>
      </c>
      <c r="G141">
        <v>10</v>
      </c>
    </row>
    <row r="142" spans="1:7" x14ac:dyDescent="0.35">
      <c r="A142">
        <v>141</v>
      </c>
      <c r="B142" s="12" t="s">
        <v>144</v>
      </c>
      <c r="C142" s="12">
        <v>0</v>
      </c>
      <c r="D142" s="13">
        <v>42676</v>
      </c>
      <c r="E142" s="14">
        <v>0.97222222222222199</v>
      </c>
      <c r="F142" s="12" t="s">
        <v>1026</v>
      </c>
      <c r="G142">
        <v>7</v>
      </c>
    </row>
    <row r="143" spans="1:7" x14ac:dyDescent="0.35">
      <c r="A143">
        <v>142</v>
      </c>
      <c r="B143" s="12" t="s">
        <v>145</v>
      </c>
      <c r="C143" s="12">
        <v>0</v>
      </c>
      <c r="D143" s="13">
        <v>42676</v>
      </c>
      <c r="E143" s="14">
        <v>0.97916666666666596</v>
      </c>
      <c r="F143" s="12" t="s">
        <v>1026</v>
      </c>
      <c r="G143">
        <v>8</v>
      </c>
    </row>
    <row r="144" spans="1:7" x14ac:dyDescent="0.35">
      <c r="A144">
        <v>143</v>
      </c>
      <c r="B144" s="12" t="s">
        <v>146</v>
      </c>
      <c r="C144" s="12">
        <v>0</v>
      </c>
      <c r="D144" s="13">
        <v>42676</v>
      </c>
      <c r="E144" s="14">
        <v>0.98611111111111005</v>
      </c>
      <c r="F144" s="12" t="s">
        <v>1026</v>
      </c>
      <c r="G144">
        <v>11</v>
      </c>
    </row>
    <row r="145" spans="1:7" x14ac:dyDescent="0.35">
      <c r="A145">
        <v>144</v>
      </c>
      <c r="B145" s="12" t="s">
        <v>147</v>
      </c>
      <c r="C145" s="12">
        <v>0</v>
      </c>
      <c r="D145" s="13">
        <v>42676</v>
      </c>
      <c r="E145" s="14">
        <v>0.99305555555555503</v>
      </c>
      <c r="F145" s="12" t="s">
        <v>1026</v>
      </c>
      <c r="G145">
        <v>10</v>
      </c>
    </row>
    <row r="146" spans="1:7" x14ac:dyDescent="0.35">
      <c r="A146">
        <v>145</v>
      </c>
      <c r="B146" s="12" t="s">
        <v>148</v>
      </c>
      <c r="C146" s="12">
        <v>0</v>
      </c>
      <c r="D146" s="13">
        <v>42677</v>
      </c>
      <c r="E146" s="14">
        <v>0.999999999999999</v>
      </c>
      <c r="F146" s="12" t="s">
        <v>1026</v>
      </c>
      <c r="G146">
        <v>10</v>
      </c>
    </row>
    <row r="147" spans="1:7" x14ac:dyDescent="0.35">
      <c r="A147">
        <v>146</v>
      </c>
      <c r="B147" s="12" t="s">
        <v>149</v>
      </c>
      <c r="C147" s="12">
        <v>0</v>
      </c>
      <c r="D147" s="13">
        <v>42677</v>
      </c>
      <c r="E147" s="14">
        <v>6.94444444444897E-3</v>
      </c>
      <c r="F147" s="12" t="s">
        <v>1026</v>
      </c>
      <c r="G147">
        <v>9</v>
      </c>
    </row>
    <row r="148" spans="1:7" x14ac:dyDescent="0.35">
      <c r="A148">
        <v>147</v>
      </c>
      <c r="B148" s="12" t="s">
        <v>150</v>
      </c>
      <c r="C148" s="12">
        <v>0</v>
      </c>
      <c r="D148" s="13">
        <v>42677</v>
      </c>
      <c r="E148" s="14">
        <v>1.3888888888898899E-2</v>
      </c>
      <c r="F148" s="12" t="s">
        <v>1026</v>
      </c>
      <c r="G148">
        <v>9</v>
      </c>
    </row>
    <row r="149" spans="1:7" x14ac:dyDescent="0.35">
      <c r="A149">
        <v>148</v>
      </c>
      <c r="B149" s="12" t="s">
        <v>151</v>
      </c>
      <c r="C149" s="12">
        <v>0</v>
      </c>
      <c r="D149" s="13">
        <v>42677</v>
      </c>
      <c r="E149" s="14">
        <v>2.0833333333349E-2</v>
      </c>
      <c r="F149" s="12" t="s">
        <v>1026</v>
      </c>
      <c r="G149">
        <v>8</v>
      </c>
    </row>
    <row r="150" spans="1:7" x14ac:dyDescent="0.35">
      <c r="A150">
        <v>149</v>
      </c>
      <c r="B150" s="12" t="s">
        <v>152</v>
      </c>
      <c r="C150" s="12">
        <v>0</v>
      </c>
      <c r="D150" s="13">
        <v>42677</v>
      </c>
      <c r="E150" s="14">
        <v>2.7777777777798999E-2</v>
      </c>
      <c r="F150" s="12" t="s">
        <v>1026</v>
      </c>
      <c r="G150">
        <v>8</v>
      </c>
    </row>
    <row r="151" spans="1:7" x14ac:dyDescent="0.35">
      <c r="A151">
        <v>150</v>
      </c>
      <c r="B151" s="12" t="s">
        <v>153</v>
      </c>
      <c r="C151" s="12">
        <v>0</v>
      </c>
      <c r="D151" s="13">
        <v>42677</v>
      </c>
      <c r="E151" s="14">
        <v>3.4722222222249001E-2</v>
      </c>
      <c r="F151" s="12" t="s">
        <v>1026</v>
      </c>
      <c r="G151">
        <v>11</v>
      </c>
    </row>
    <row r="152" spans="1:7" x14ac:dyDescent="0.35">
      <c r="A152">
        <v>151</v>
      </c>
      <c r="B152" s="12" t="s">
        <v>154</v>
      </c>
      <c r="C152" s="12">
        <v>0</v>
      </c>
      <c r="D152" s="13">
        <v>42677</v>
      </c>
      <c r="E152" s="14">
        <v>4.1666666666698902E-2</v>
      </c>
      <c r="F152" s="12" t="s">
        <v>1026</v>
      </c>
      <c r="G152">
        <v>7</v>
      </c>
    </row>
    <row r="153" spans="1:7" x14ac:dyDescent="0.35">
      <c r="A153">
        <v>152</v>
      </c>
      <c r="B153" s="12" t="s">
        <v>155</v>
      </c>
      <c r="C153" s="12">
        <v>0</v>
      </c>
      <c r="D153" s="13">
        <v>42677</v>
      </c>
      <c r="E153" s="14">
        <v>4.8611111111148901E-2</v>
      </c>
      <c r="F153" s="12" t="s">
        <v>1026</v>
      </c>
      <c r="G153">
        <v>6</v>
      </c>
    </row>
    <row r="154" spans="1:7" x14ac:dyDescent="0.35">
      <c r="A154">
        <v>153</v>
      </c>
      <c r="B154" s="12" t="s">
        <v>156</v>
      </c>
      <c r="C154" s="12">
        <v>0</v>
      </c>
      <c r="D154" s="13">
        <v>42677</v>
      </c>
      <c r="E154" s="14">
        <v>5.55555555555989E-2</v>
      </c>
      <c r="F154" s="12" t="s">
        <v>1026</v>
      </c>
      <c r="G154">
        <v>9</v>
      </c>
    </row>
    <row r="155" spans="1:7" x14ac:dyDescent="0.35">
      <c r="A155">
        <v>154</v>
      </c>
      <c r="B155" s="12" t="s">
        <v>157</v>
      </c>
      <c r="C155" s="12">
        <v>0</v>
      </c>
      <c r="D155" s="13">
        <v>42677</v>
      </c>
      <c r="E155" s="14">
        <v>6.2500000000048794E-2</v>
      </c>
      <c r="F155" s="12" t="s">
        <v>1026</v>
      </c>
      <c r="G155">
        <v>11</v>
      </c>
    </row>
    <row r="156" spans="1:7" x14ac:dyDescent="0.35">
      <c r="A156">
        <v>155</v>
      </c>
      <c r="B156" s="12" t="s">
        <v>158</v>
      </c>
      <c r="C156" s="12">
        <v>0</v>
      </c>
      <c r="D156" s="13">
        <v>42677</v>
      </c>
      <c r="E156" s="14">
        <v>6.9444444444497905E-2</v>
      </c>
      <c r="F156" s="12" t="s">
        <v>1026</v>
      </c>
      <c r="G156">
        <v>11</v>
      </c>
    </row>
    <row r="157" spans="1:7" x14ac:dyDescent="0.35">
      <c r="A157">
        <v>156</v>
      </c>
      <c r="B157" s="12" t="s">
        <v>159</v>
      </c>
      <c r="C157" s="12">
        <v>0</v>
      </c>
      <c r="D157" s="13">
        <v>42677</v>
      </c>
      <c r="E157" s="14">
        <v>7.6388888888898193E-2</v>
      </c>
      <c r="F157" s="12" t="s">
        <v>1026</v>
      </c>
      <c r="G157">
        <v>11</v>
      </c>
    </row>
    <row r="158" spans="1:7" x14ac:dyDescent="0.35">
      <c r="A158">
        <v>157</v>
      </c>
      <c r="B158" s="12" t="s">
        <v>160</v>
      </c>
      <c r="C158" s="12">
        <v>0</v>
      </c>
      <c r="D158" s="13">
        <v>42677</v>
      </c>
      <c r="E158" s="14">
        <v>8.3333333333397902E-2</v>
      </c>
      <c r="F158" s="12" t="s">
        <v>1026</v>
      </c>
      <c r="G158">
        <v>10</v>
      </c>
    </row>
    <row r="159" spans="1:7" x14ac:dyDescent="0.35">
      <c r="A159">
        <v>158</v>
      </c>
      <c r="B159" s="12" t="s">
        <v>161</v>
      </c>
      <c r="C159" s="12">
        <v>1</v>
      </c>
      <c r="D159" s="13">
        <v>42677</v>
      </c>
      <c r="E159" s="14">
        <v>9.0277777777798093E-2</v>
      </c>
      <c r="F159" s="12" t="s">
        <v>1026</v>
      </c>
      <c r="G159">
        <v>9</v>
      </c>
    </row>
    <row r="160" spans="1:7" x14ac:dyDescent="0.35">
      <c r="A160">
        <v>159</v>
      </c>
      <c r="B160" s="12" t="s">
        <v>162</v>
      </c>
      <c r="C160" s="12">
        <v>0</v>
      </c>
      <c r="D160" s="13">
        <v>42677</v>
      </c>
      <c r="E160" s="14">
        <v>9.7222222222297802E-2</v>
      </c>
      <c r="F160" s="12" t="s">
        <v>1026</v>
      </c>
      <c r="G160">
        <v>8</v>
      </c>
    </row>
    <row r="161" spans="1:7" x14ac:dyDescent="0.35">
      <c r="A161">
        <v>160</v>
      </c>
      <c r="B161" s="12" t="s">
        <v>163</v>
      </c>
      <c r="C161" s="12">
        <v>0</v>
      </c>
      <c r="D161" s="13">
        <v>42677</v>
      </c>
      <c r="E161" s="14">
        <v>0.10416666666669799</v>
      </c>
      <c r="F161" s="12" t="s">
        <v>1026</v>
      </c>
      <c r="G161">
        <v>7</v>
      </c>
    </row>
    <row r="162" spans="1:7" x14ac:dyDescent="0.35">
      <c r="A162">
        <v>161</v>
      </c>
      <c r="B162" s="12" t="s">
        <v>164</v>
      </c>
      <c r="C162" s="12">
        <v>0</v>
      </c>
      <c r="D162" s="13">
        <v>42677</v>
      </c>
      <c r="E162" s="14">
        <v>0.11111111111119799</v>
      </c>
      <c r="F162" s="12" t="s">
        <v>1026</v>
      </c>
      <c r="G162">
        <v>7</v>
      </c>
    </row>
    <row r="163" spans="1:7" x14ac:dyDescent="0.35">
      <c r="A163">
        <v>162</v>
      </c>
      <c r="B163" s="12" t="s">
        <v>165</v>
      </c>
      <c r="C163" s="12">
        <v>0</v>
      </c>
      <c r="D163" s="13">
        <v>42677</v>
      </c>
      <c r="E163" s="14">
        <v>0.118055555555598</v>
      </c>
      <c r="F163" s="12" t="s">
        <v>1026</v>
      </c>
      <c r="G163">
        <v>7</v>
      </c>
    </row>
    <row r="164" spans="1:7" x14ac:dyDescent="0.35">
      <c r="A164">
        <v>163</v>
      </c>
      <c r="B164" s="12" t="s">
        <v>166</v>
      </c>
      <c r="C164" s="12">
        <v>0</v>
      </c>
      <c r="D164" s="13">
        <v>42677</v>
      </c>
      <c r="E164" s="14">
        <v>0.125000000000099</v>
      </c>
      <c r="F164" s="12" t="s">
        <v>1026</v>
      </c>
      <c r="G164">
        <v>9</v>
      </c>
    </row>
    <row r="165" spans="1:7" x14ac:dyDescent="0.35">
      <c r="A165">
        <v>164</v>
      </c>
      <c r="B165" s="12" t="s">
        <v>167</v>
      </c>
      <c r="C165" s="12">
        <v>0</v>
      </c>
      <c r="D165" s="13">
        <v>42677</v>
      </c>
      <c r="E165" s="14">
        <v>0.13194444444449999</v>
      </c>
      <c r="F165" s="12" t="s">
        <v>1026</v>
      </c>
      <c r="G165">
        <v>10</v>
      </c>
    </row>
    <row r="166" spans="1:7" x14ac:dyDescent="0.35">
      <c r="A166">
        <v>165</v>
      </c>
      <c r="B166" s="12" t="s">
        <v>168</v>
      </c>
      <c r="C166" s="12">
        <v>0</v>
      </c>
      <c r="D166" s="13">
        <v>42677</v>
      </c>
      <c r="E166" s="14">
        <v>0.138888888888999</v>
      </c>
      <c r="F166" s="12" t="s">
        <v>1026</v>
      </c>
      <c r="G166">
        <v>9</v>
      </c>
    </row>
    <row r="167" spans="1:7" x14ac:dyDescent="0.35">
      <c r="A167">
        <v>166</v>
      </c>
      <c r="B167" s="12" t="s">
        <v>169</v>
      </c>
      <c r="C167" s="12">
        <v>0</v>
      </c>
      <c r="D167" s="13">
        <v>42677</v>
      </c>
      <c r="E167" s="14">
        <v>0.14583333333340001</v>
      </c>
      <c r="F167" s="12" t="s">
        <v>1026</v>
      </c>
      <c r="G167">
        <v>9</v>
      </c>
    </row>
    <row r="168" spans="1:7" x14ac:dyDescent="0.35">
      <c r="A168">
        <v>167</v>
      </c>
      <c r="B168" s="12" t="s">
        <v>170</v>
      </c>
      <c r="C168" s="12">
        <v>0</v>
      </c>
      <c r="D168" s="13">
        <v>42677</v>
      </c>
      <c r="E168" s="14">
        <v>0.152777777777899</v>
      </c>
      <c r="F168" s="12" t="s">
        <v>1026</v>
      </c>
      <c r="G168">
        <v>6</v>
      </c>
    </row>
    <row r="169" spans="1:7" x14ac:dyDescent="0.35">
      <c r="A169">
        <v>168</v>
      </c>
      <c r="B169" s="12" t="s">
        <v>171</v>
      </c>
      <c r="C169" s="12">
        <v>0</v>
      </c>
      <c r="D169" s="13">
        <v>42677</v>
      </c>
      <c r="E169" s="14">
        <v>0.15972222222230001</v>
      </c>
      <c r="F169" s="12" t="s">
        <v>1026</v>
      </c>
      <c r="G169">
        <v>6</v>
      </c>
    </row>
    <row r="170" spans="1:7" x14ac:dyDescent="0.35">
      <c r="A170">
        <v>169</v>
      </c>
      <c r="B170" s="12" t="s">
        <v>172</v>
      </c>
      <c r="C170" s="12">
        <v>0</v>
      </c>
      <c r="D170" s="13">
        <v>42677</v>
      </c>
      <c r="E170" s="14">
        <v>0.166666666666799</v>
      </c>
      <c r="F170" s="12" t="s">
        <v>1026</v>
      </c>
      <c r="G170">
        <v>7</v>
      </c>
    </row>
    <row r="171" spans="1:7" x14ac:dyDescent="0.35">
      <c r="A171">
        <v>170</v>
      </c>
      <c r="B171" s="12" t="s">
        <v>173</v>
      </c>
      <c r="C171" s="12">
        <v>0</v>
      </c>
      <c r="D171" s="13">
        <v>42677</v>
      </c>
      <c r="E171" s="14">
        <v>0.17361111111120001</v>
      </c>
      <c r="F171" s="12" t="s">
        <v>1026</v>
      </c>
      <c r="G171">
        <v>8</v>
      </c>
    </row>
    <row r="172" spans="1:7" x14ac:dyDescent="0.35">
      <c r="A172">
        <v>171</v>
      </c>
      <c r="B172" s="12" t="s">
        <v>174</v>
      </c>
      <c r="C172" s="12">
        <v>0</v>
      </c>
      <c r="D172" s="13">
        <v>42677</v>
      </c>
      <c r="E172" s="14">
        <v>0.18055555555569899</v>
      </c>
      <c r="F172" s="12" t="s">
        <v>1026</v>
      </c>
      <c r="G172">
        <v>8</v>
      </c>
    </row>
    <row r="173" spans="1:7" x14ac:dyDescent="0.35">
      <c r="A173">
        <v>172</v>
      </c>
      <c r="B173" s="12" t="s">
        <v>175</v>
      </c>
      <c r="C173" s="12">
        <v>0</v>
      </c>
      <c r="D173" s="13">
        <v>42677</v>
      </c>
      <c r="E173" s="14">
        <v>0.187500000000099</v>
      </c>
      <c r="F173" s="12" t="s">
        <v>1026</v>
      </c>
      <c r="G173">
        <v>7</v>
      </c>
    </row>
    <row r="174" spans="1:7" x14ac:dyDescent="0.35">
      <c r="A174">
        <v>173</v>
      </c>
      <c r="B174" s="12" t="s">
        <v>176</v>
      </c>
      <c r="C174" s="12">
        <v>0</v>
      </c>
      <c r="D174" s="13">
        <v>42677</v>
      </c>
      <c r="E174" s="14">
        <v>0.19444444444459899</v>
      </c>
      <c r="F174" s="12" t="s">
        <v>1026</v>
      </c>
      <c r="G174">
        <v>9</v>
      </c>
    </row>
    <row r="175" spans="1:7" x14ac:dyDescent="0.35">
      <c r="A175">
        <v>174</v>
      </c>
      <c r="B175" s="12" t="s">
        <v>177</v>
      </c>
      <c r="C175" s="12">
        <v>0</v>
      </c>
      <c r="D175" s="13">
        <v>42677</v>
      </c>
      <c r="E175" s="14">
        <v>0.201388888888999</v>
      </c>
      <c r="F175" s="12" t="s">
        <v>1026</v>
      </c>
      <c r="G175">
        <v>6</v>
      </c>
    </row>
    <row r="176" spans="1:7" x14ac:dyDescent="0.35">
      <c r="A176">
        <v>175</v>
      </c>
      <c r="B176" s="12" t="s">
        <v>178</v>
      </c>
      <c r="C176" s="12">
        <v>0</v>
      </c>
      <c r="D176" s="13">
        <v>42677</v>
      </c>
      <c r="E176" s="14">
        <v>0.20833333333349899</v>
      </c>
      <c r="F176" s="12" t="s">
        <v>1026</v>
      </c>
      <c r="G176">
        <v>6</v>
      </c>
    </row>
    <row r="177" spans="1:7" x14ac:dyDescent="0.35">
      <c r="A177">
        <v>176</v>
      </c>
      <c r="B177" s="12" t="s">
        <v>179</v>
      </c>
      <c r="C177" s="12">
        <v>0</v>
      </c>
      <c r="D177" s="13">
        <v>42677</v>
      </c>
      <c r="E177" s="14">
        <v>0.215277777777899</v>
      </c>
      <c r="F177" s="12" t="s">
        <v>1026</v>
      </c>
      <c r="G177">
        <v>10</v>
      </c>
    </row>
    <row r="178" spans="1:7" x14ac:dyDescent="0.35">
      <c r="A178">
        <v>177</v>
      </c>
      <c r="B178" s="12" t="s">
        <v>180</v>
      </c>
      <c r="C178" s="12">
        <v>0</v>
      </c>
      <c r="D178" s="13">
        <v>42677</v>
      </c>
      <c r="E178" s="14">
        <v>0.22222222222239901</v>
      </c>
      <c r="F178" s="12" t="s">
        <v>1026</v>
      </c>
      <c r="G178">
        <v>11</v>
      </c>
    </row>
    <row r="179" spans="1:7" x14ac:dyDescent="0.35">
      <c r="A179">
        <v>178</v>
      </c>
      <c r="B179" s="12" t="s">
        <v>181</v>
      </c>
      <c r="C179" s="12">
        <v>0</v>
      </c>
      <c r="D179" s="13">
        <v>42677</v>
      </c>
      <c r="E179" s="14">
        <v>0.229166666666799</v>
      </c>
      <c r="F179" s="12" t="s">
        <v>1026</v>
      </c>
      <c r="G179">
        <v>10</v>
      </c>
    </row>
    <row r="180" spans="1:7" x14ac:dyDescent="0.35">
      <c r="A180">
        <v>179</v>
      </c>
      <c r="B180" s="12" t="s">
        <v>182</v>
      </c>
      <c r="C180" s="12">
        <v>0</v>
      </c>
      <c r="D180" s="13">
        <v>42677</v>
      </c>
      <c r="E180" s="14">
        <v>0.23611111111129901</v>
      </c>
      <c r="F180" s="12" t="s">
        <v>1026</v>
      </c>
      <c r="G180">
        <v>8</v>
      </c>
    </row>
    <row r="181" spans="1:7" x14ac:dyDescent="0.35">
      <c r="A181">
        <v>180</v>
      </c>
      <c r="B181" s="12" t="s">
        <v>183</v>
      </c>
      <c r="C181" s="12">
        <v>0</v>
      </c>
      <c r="D181" s="13">
        <v>42677</v>
      </c>
      <c r="E181" s="14">
        <v>0.24305555555569899</v>
      </c>
      <c r="F181" s="12" t="s">
        <v>1026</v>
      </c>
      <c r="G181">
        <v>11</v>
      </c>
    </row>
    <row r="182" spans="1:7" x14ac:dyDescent="0.35">
      <c r="A182">
        <v>181</v>
      </c>
      <c r="B182" s="12" t="s">
        <v>184</v>
      </c>
      <c r="C182" s="12">
        <v>0</v>
      </c>
      <c r="D182" s="13">
        <v>42677</v>
      </c>
      <c r="E182" s="14">
        <v>0.25000000000019901</v>
      </c>
      <c r="F182" s="12" t="s">
        <v>1027</v>
      </c>
      <c r="G182">
        <v>9</v>
      </c>
    </row>
    <row r="183" spans="1:7" x14ac:dyDescent="0.35">
      <c r="A183">
        <v>182</v>
      </c>
      <c r="B183" s="12" t="s">
        <v>185</v>
      </c>
      <c r="C183" s="12">
        <v>0</v>
      </c>
      <c r="D183" s="13">
        <v>42677</v>
      </c>
      <c r="E183" s="14">
        <v>0.25694444444459902</v>
      </c>
      <c r="F183" s="12" t="s">
        <v>1027</v>
      </c>
      <c r="G183">
        <v>10</v>
      </c>
    </row>
    <row r="184" spans="1:7" x14ac:dyDescent="0.35">
      <c r="A184">
        <v>183</v>
      </c>
      <c r="B184" s="12" t="s">
        <v>186</v>
      </c>
      <c r="C184" s="12">
        <v>0</v>
      </c>
      <c r="D184" s="13">
        <v>42677</v>
      </c>
      <c r="E184" s="14">
        <v>0.263888888889099</v>
      </c>
      <c r="F184" s="12" t="s">
        <v>1027</v>
      </c>
      <c r="G184">
        <v>7</v>
      </c>
    </row>
    <row r="185" spans="1:7" x14ac:dyDescent="0.35">
      <c r="A185">
        <v>184</v>
      </c>
      <c r="B185" s="12" t="s">
        <v>187</v>
      </c>
      <c r="C185" s="12">
        <v>0</v>
      </c>
      <c r="D185" s="13">
        <v>42677</v>
      </c>
      <c r="E185" s="14">
        <v>0.27083333333349902</v>
      </c>
      <c r="F185" s="12" t="s">
        <v>1027</v>
      </c>
      <c r="G185">
        <v>11</v>
      </c>
    </row>
    <row r="186" spans="1:7" x14ac:dyDescent="0.35">
      <c r="A186">
        <v>185</v>
      </c>
      <c r="B186" s="12" t="s">
        <v>188</v>
      </c>
      <c r="C186" s="12">
        <v>0</v>
      </c>
      <c r="D186" s="13">
        <v>42677</v>
      </c>
      <c r="E186" s="14">
        <v>0.277777777777999</v>
      </c>
      <c r="F186" s="12" t="s">
        <v>1027</v>
      </c>
      <c r="G186">
        <v>6</v>
      </c>
    </row>
    <row r="187" spans="1:7" x14ac:dyDescent="0.35">
      <c r="A187">
        <v>186</v>
      </c>
      <c r="B187" s="12" t="s">
        <v>189</v>
      </c>
      <c r="C187" s="12">
        <v>0</v>
      </c>
      <c r="D187" s="13">
        <v>42677</v>
      </c>
      <c r="E187" s="14">
        <v>0.28472222222239901</v>
      </c>
      <c r="F187" s="12" t="s">
        <v>1027</v>
      </c>
      <c r="G187">
        <v>6</v>
      </c>
    </row>
    <row r="188" spans="1:7" x14ac:dyDescent="0.35">
      <c r="A188">
        <v>187</v>
      </c>
      <c r="B188" s="12" t="s">
        <v>190</v>
      </c>
      <c r="C188" s="12">
        <v>0</v>
      </c>
      <c r="D188" s="13">
        <v>42677</v>
      </c>
      <c r="E188" s="14">
        <v>0.291666666666899</v>
      </c>
      <c r="F188" s="12" t="s">
        <v>1027</v>
      </c>
      <c r="G188">
        <v>8</v>
      </c>
    </row>
    <row r="189" spans="1:7" x14ac:dyDescent="0.35">
      <c r="A189">
        <v>188</v>
      </c>
      <c r="B189" s="12" t="s">
        <v>191</v>
      </c>
      <c r="C189" s="12">
        <v>0</v>
      </c>
      <c r="D189" s="13">
        <v>42677</v>
      </c>
      <c r="E189" s="14">
        <v>0.29861111111129901</v>
      </c>
      <c r="F189" s="12" t="s">
        <v>1027</v>
      </c>
      <c r="G189">
        <v>9</v>
      </c>
    </row>
    <row r="190" spans="1:7" x14ac:dyDescent="0.35">
      <c r="A190">
        <v>189</v>
      </c>
      <c r="B190" s="12" t="s">
        <v>192</v>
      </c>
      <c r="C190" s="12">
        <v>0</v>
      </c>
      <c r="D190" s="13">
        <v>42677</v>
      </c>
      <c r="E190" s="14">
        <v>0.305555555555799</v>
      </c>
      <c r="F190" s="12" t="s">
        <v>1027</v>
      </c>
      <c r="G190">
        <v>11</v>
      </c>
    </row>
    <row r="191" spans="1:7" x14ac:dyDescent="0.35">
      <c r="A191">
        <v>190</v>
      </c>
      <c r="B191" s="12" t="s">
        <v>193</v>
      </c>
      <c r="C191" s="12">
        <v>0</v>
      </c>
      <c r="D191" s="13">
        <v>42677</v>
      </c>
      <c r="E191" s="14">
        <v>0.31250000000019901</v>
      </c>
      <c r="F191" s="12" t="s">
        <v>1027</v>
      </c>
      <c r="G191">
        <v>10</v>
      </c>
    </row>
    <row r="192" spans="1:7" x14ac:dyDescent="0.35">
      <c r="A192">
        <v>191</v>
      </c>
      <c r="B192" s="12" t="s">
        <v>194</v>
      </c>
      <c r="C192" s="12">
        <v>0</v>
      </c>
      <c r="D192" s="13">
        <v>42677</v>
      </c>
      <c r="E192" s="14">
        <v>0.31944444444469899</v>
      </c>
      <c r="F192" s="12" t="s">
        <v>1027</v>
      </c>
      <c r="G192">
        <v>9</v>
      </c>
    </row>
    <row r="193" spans="1:7" x14ac:dyDescent="0.35">
      <c r="A193">
        <v>192</v>
      </c>
      <c r="B193" s="12" t="s">
        <v>195</v>
      </c>
      <c r="C193" s="12">
        <v>0</v>
      </c>
      <c r="D193" s="13">
        <v>42677</v>
      </c>
      <c r="E193" s="14">
        <v>0.326388888889099</v>
      </c>
      <c r="F193" s="12" t="s">
        <v>1027</v>
      </c>
      <c r="G193">
        <v>9</v>
      </c>
    </row>
    <row r="194" spans="1:7" x14ac:dyDescent="0.35">
      <c r="A194">
        <v>193</v>
      </c>
      <c r="B194" s="12" t="s">
        <v>196</v>
      </c>
      <c r="C194" s="12">
        <v>0</v>
      </c>
      <c r="D194" s="13">
        <v>42677</v>
      </c>
      <c r="E194" s="14">
        <v>0.33333333333359899</v>
      </c>
      <c r="F194" s="12" t="s">
        <v>1027</v>
      </c>
      <c r="G194">
        <v>9</v>
      </c>
    </row>
    <row r="195" spans="1:7" x14ac:dyDescent="0.35">
      <c r="A195">
        <v>194</v>
      </c>
      <c r="B195" s="12" t="s">
        <v>197</v>
      </c>
      <c r="C195" s="12">
        <v>0</v>
      </c>
      <c r="D195" s="13">
        <v>42677</v>
      </c>
      <c r="E195" s="14">
        <v>0.340277777777999</v>
      </c>
      <c r="F195" s="12" t="s">
        <v>1027</v>
      </c>
      <c r="G195">
        <v>11</v>
      </c>
    </row>
    <row r="196" spans="1:7" x14ac:dyDescent="0.35">
      <c r="A196">
        <v>195</v>
      </c>
      <c r="B196" s="12" t="s">
        <v>198</v>
      </c>
      <c r="C196" s="12">
        <v>0</v>
      </c>
      <c r="D196" s="13">
        <v>42677</v>
      </c>
      <c r="E196" s="14">
        <v>0.34722222222249899</v>
      </c>
      <c r="F196" s="12" t="s">
        <v>1027</v>
      </c>
      <c r="G196">
        <v>10</v>
      </c>
    </row>
    <row r="197" spans="1:7" x14ac:dyDescent="0.35">
      <c r="A197">
        <v>196</v>
      </c>
      <c r="B197" s="12" t="s">
        <v>199</v>
      </c>
      <c r="C197" s="12">
        <v>0</v>
      </c>
      <c r="D197" s="13">
        <v>42677</v>
      </c>
      <c r="E197" s="14">
        <v>0.354166666666899</v>
      </c>
      <c r="F197" s="12" t="s">
        <v>1027</v>
      </c>
      <c r="G197">
        <v>10</v>
      </c>
    </row>
    <row r="198" spans="1:7" x14ac:dyDescent="0.35">
      <c r="A198">
        <v>197</v>
      </c>
      <c r="B198" s="12" t="s">
        <v>200</v>
      </c>
      <c r="C198" s="12">
        <v>0</v>
      </c>
      <c r="D198" s="13">
        <v>42677</v>
      </c>
      <c r="E198" s="14">
        <v>0.36111111111139799</v>
      </c>
      <c r="F198" s="12" t="s">
        <v>1027</v>
      </c>
      <c r="G198">
        <v>7</v>
      </c>
    </row>
    <row r="199" spans="1:7" x14ac:dyDescent="0.35">
      <c r="A199">
        <v>198</v>
      </c>
      <c r="B199" s="12" t="s">
        <v>201</v>
      </c>
      <c r="C199" s="12">
        <v>0</v>
      </c>
      <c r="D199" s="13">
        <v>42677</v>
      </c>
      <c r="E199" s="14">
        <v>0.368055555555799</v>
      </c>
      <c r="F199" s="12" t="s">
        <v>1027</v>
      </c>
      <c r="G199">
        <v>9</v>
      </c>
    </row>
    <row r="200" spans="1:7" x14ac:dyDescent="0.35">
      <c r="A200">
        <v>199</v>
      </c>
      <c r="B200" s="12" t="s">
        <v>202</v>
      </c>
      <c r="C200" s="12">
        <v>0</v>
      </c>
      <c r="D200" s="13">
        <v>42677</v>
      </c>
      <c r="E200" s="14">
        <v>0.37500000000029798</v>
      </c>
      <c r="F200" s="12" t="s">
        <v>1027</v>
      </c>
      <c r="G200">
        <v>9</v>
      </c>
    </row>
    <row r="201" spans="1:7" x14ac:dyDescent="0.35">
      <c r="A201">
        <v>200</v>
      </c>
      <c r="B201" s="12" t="s">
        <v>203</v>
      </c>
      <c r="C201" s="12">
        <v>0</v>
      </c>
      <c r="D201" s="13">
        <v>42677</v>
      </c>
      <c r="E201" s="14">
        <v>0.38194444444469899</v>
      </c>
      <c r="F201" s="12" t="s">
        <v>1027</v>
      </c>
      <c r="G201">
        <v>11</v>
      </c>
    </row>
    <row r="202" spans="1:7" x14ac:dyDescent="0.35">
      <c r="A202">
        <v>201</v>
      </c>
      <c r="B202" s="12" t="s">
        <v>204</v>
      </c>
      <c r="C202" s="12">
        <v>0</v>
      </c>
      <c r="D202" s="13">
        <v>42677</v>
      </c>
      <c r="E202" s="14">
        <v>0.38888888888919798</v>
      </c>
      <c r="F202" s="12" t="s">
        <v>1027</v>
      </c>
      <c r="G202">
        <v>10</v>
      </c>
    </row>
    <row r="203" spans="1:7" x14ac:dyDescent="0.35">
      <c r="A203">
        <v>202</v>
      </c>
      <c r="B203" s="12" t="s">
        <v>205</v>
      </c>
      <c r="C203" s="12">
        <v>0</v>
      </c>
      <c r="D203" s="13">
        <v>42677</v>
      </c>
      <c r="E203" s="14">
        <v>0.39583333333359899</v>
      </c>
      <c r="F203" s="12" t="s">
        <v>1027</v>
      </c>
      <c r="G203">
        <v>10</v>
      </c>
    </row>
    <row r="204" spans="1:7" x14ac:dyDescent="0.35">
      <c r="A204">
        <v>203</v>
      </c>
      <c r="B204" s="12" t="s">
        <v>206</v>
      </c>
      <c r="C204" s="12">
        <v>0</v>
      </c>
      <c r="D204" s="13">
        <v>42677</v>
      </c>
      <c r="E204" s="14">
        <v>0.40277777777809798</v>
      </c>
      <c r="F204" s="12" t="s">
        <v>1027</v>
      </c>
      <c r="G204">
        <v>6</v>
      </c>
    </row>
    <row r="205" spans="1:7" x14ac:dyDescent="0.35">
      <c r="A205">
        <v>204</v>
      </c>
      <c r="B205" s="12" t="s">
        <v>207</v>
      </c>
      <c r="C205" s="12">
        <v>0</v>
      </c>
      <c r="D205" s="13">
        <v>42677</v>
      </c>
      <c r="E205" s="14">
        <v>0.40972222222249899</v>
      </c>
      <c r="F205" s="12" t="s">
        <v>1027</v>
      </c>
      <c r="G205">
        <v>10</v>
      </c>
    </row>
    <row r="206" spans="1:7" x14ac:dyDescent="0.35">
      <c r="A206">
        <v>205</v>
      </c>
      <c r="B206" s="12" t="s">
        <v>208</v>
      </c>
      <c r="C206" s="12">
        <v>0</v>
      </c>
      <c r="D206" s="13">
        <v>42677</v>
      </c>
      <c r="E206" s="14">
        <v>0.41666666666699798</v>
      </c>
      <c r="F206" s="12" t="s">
        <v>1027</v>
      </c>
      <c r="G206">
        <v>11</v>
      </c>
    </row>
    <row r="207" spans="1:7" x14ac:dyDescent="0.35">
      <c r="A207">
        <v>206</v>
      </c>
      <c r="B207" s="12" t="s">
        <v>209</v>
      </c>
      <c r="C207" s="12">
        <v>0</v>
      </c>
      <c r="D207" s="13">
        <v>42677</v>
      </c>
      <c r="E207" s="14">
        <v>0.42361111111139799</v>
      </c>
      <c r="F207" s="12" t="s">
        <v>1027</v>
      </c>
      <c r="G207">
        <v>8</v>
      </c>
    </row>
    <row r="208" spans="1:7" x14ac:dyDescent="0.35">
      <c r="A208">
        <v>207</v>
      </c>
      <c r="B208" s="12" t="s">
        <v>210</v>
      </c>
      <c r="C208" s="12">
        <v>0</v>
      </c>
      <c r="D208" s="13">
        <v>42677</v>
      </c>
      <c r="E208" s="14">
        <v>0.43055555555589797</v>
      </c>
      <c r="F208" s="12" t="s">
        <v>1027</v>
      </c>
      <c r="G208">
        <v>11</v>
      </c>
    </row>
    <row r="209" spans="1:7" x14ac:dyDescent="0.35">
      <c r="A209">
        <v>208</v>
      </c>
      <c r="B209" s="12" t="s">
        <v>211</v>
      </c>
      <c r="C209" s="12">
        <v>0</v>
      </c>
      <c r="D209" s="13">
        <v>42677</v>
      </c>
      <c r="E209" s="14">
        <v>0.43750000000029798</v>
      </c>
      <c r="F209" s="12" t="s">
        <v>1027</v>
      </c>
      <c r="G209">
        <v>6</v>
      </c>
    </row>
    <row r="210" spans="1:7" x14ac:dyDescent="0.35">
      <c r="A210">
        <v>209</v>
      </c>
      <c r="B210" s="12" t="s">
        <v>212</v>
      </c>
      <c r="C210" s="12">
        <v>0</v>
      </c>
      <c r="D210" s="13">
        <v>42677</v>
      </c>
      <c r="E210" s="14">
        <v>0.44444444444479803</v>
      </c>
      <c r="F210" s="12" t="s">
        <v>1027</v>
      </c>
      <c r="G210">
        <v>10</v>
      </c>
    </row>
    <row r="211" spans="1:7" x14ac:dyDescent="0.35">
      <c r="A211">
        <v>210</v>
      </c>
      <c r="B211" s="12" t="s">
        <v>213</v>
      </c>
      <c r="C211" s="12">
        <v>0</v>
      </c>
      <c r="D211" s="13">
        <v>42677</v>
      </c>
      <c r="E211" s="14">
        <v>0.45138888888929801</v>
      </c>
      <c r="F211" s="12" t="s">
        <v>1027</v>
      </c>
      <c r="G211">
        <v>8</v>
      </c>
    </row>
    <row r="212" spans="1:7" x14ac:dyDescent="0.35">
      <c r="A212">
        <v>211</v>
      </c>
      <c r="B212" s="12" t="s">
        <v>214</v>
      </c>
      <c r="C212" s="12">
        <v>0</v>
      </c>
      <c r="D212" s="13">
        <v>42677</v>
      </c>
      <c r="E212" s="14">
        <v>0.45833333333369802</v>
      </c>
      <c r="F212" s="12" t="s">
        <v>1027</v>
      </c>
      <c r="G212">
        <v>10</v>
      </c>
    </row>
    <row r="213" spans="1:7" x14ac:dyDescent="0.35">
      <c r="A213">
        <v>212</v>
      </c>
      <c r="B213" s="12" t="s">
        <v>215</v>
      </c>
      <c r="C213" s="12">
        <v>0</v>
      </c>
      <c r="D213" s="13">
        <v>42677</v>
      </c>
      <c r="E213" s="14">
        <v>0.46527777777809798</v>
      </c>
      <c r="F213" s="12" t="s">
        <v>1027</v>
      </c>
      <c r="G213">
        <v>8</v>
      </c>
    </row>
    <row r="214" spans="1:7" x14ac:dyDescent="0.35">
      <c r="A214">
        <v>213</v>
      </c>
      <c r="B214" s="12" t="s">
        <v>216</v>
      </c>
      <c r="C214" s="12">
        <v>0</v>
      </c>
      <c r="D214" s="13">
        <v>42677</v>
      </c>
      <c r="E214" s="14">
        <v>0.47222222222259802</v>
      </c>
      <c r="F214" s="12" t="s">
        <v>1027</v>
      </c>
      <c r="G214">
        <v>7</v>
      </c>
    </row>
    <row r="215" spans="1:7" x14ac:dyDescent="0.35">
      <c r="A215">
        <v>214</v>
      </c>
      <c r="B215" s="12" t="s">
        <v>217</v>
      </c>
      <c r="C215" s="12">
        <v>1</v>
      </c>
      <c r="D215" s="13">
        <v>42677</v>
      </c>
      <c r="E215" s="14">
        <v>0.47916666666709801</v>
      </c>
      <c r="F215" s="12" t="s">
        <v>1027</v>
      </c>
      <c r="G215">
        <v>9</v>
      </c>
    </row>
    <row r="216" spans="1:7" x14ac:dyDescent="0.35">
      <c r="A216">
        <v>215</v>
      </c>
      <c r="B216" s="12" t="s">
        <v>218</v>
      </c>
      <c r="C216" s="12">
        <v>0</v>
      </c>
      <c r="D216" s="13">
        <v>42677</v>
      </c>
      <c r="E216" s="14">
        <v>0.48611111111149802</v>
      </c>
      <c r="F216" s="12" t="s">
        <v>1027</v>
      </c>
      <c r="G216">
        <v>7</v>
      </c>
    </row>
    <row r="217" spans="1:7" x14ac:dyDescent="0.35">
      <c r="A217">
        <v>216</v>
      </c>
      <c r="B217" s="12" t="s">
        <v>219</v>
      </c>
      <c r="C217" s="12">
        <v>1</v>
      </c>
      <c r="D217" s="13">
        <v>42677</v>
      </c>
      <c r="E217" s="14">
        <v>0.49305555555589797</v>
      </c>
      <c r="F217" s="12" t="s">
        <v>1027</v>
      </c>
      <c r="G217">
        <v>11</v>
      </c>
    </row>
    <row r="218" spans="1:7" x14ac:dyDescent="0.35">
      <c r="A218">
        <v>217</v>
      </c>
      <c r="B218" s="12" t="s">
        <v>220</v>
      </c>
      <c r="C218" s="12">
        <v>0</v>
      </c>
      <c r="D218" s="13">
        <v>42677</v>
      </c>
      <c r="E218" s="14">
        <v>0.50000000000039801</v>
      </c>
      <c r="F218" s="12" t="s">
        <v>1027</v>
      </c>
      <c r="G218">
        <v>9</v>
      </c>
    </row>
    <row r="219" spans="1:7" x14ac:dyDescent="0.35">
      <c r="A219">
        <v>218</v>
      </c>
      <c r="B219" s="12" t="s">
        <v>221</v>
      </c>
      <c r="C219" s="12">
        <v>0</v>
      </c>
      <c r="D219" s="13">
        <v>42677</v>
      </c>
      <c r="E219" s="14">
        <v>0.50694444444489795</v>
      </c>
      <c r="F219" s="12" t="s">
        <v>1027</v>
      </c>
      <c r="G219">
        <v>10</v>
      </c>
    </row>
    <row r="220" spans="1:7" x14ac:dyDescent="0.35">
      <c r="A220">
        <v>219</v>
      </c>
      <c r="B220" s="12" t="s">
        <v>222</v>
      </c>
      <c r="C220" s="12">
        <v>0</v>
      </c>
      <c r="D220" s="13">
        <v>42677</v>
      </c>
      <c r="E220" s="14">
        <v>0.51388888888929796</v>
      </c>
      <c r="F220" s="12" t="s">
        <v>1027</v>
      </c>
      <c r="G220">
        <v>6</v>
      </c>
    </row>
    <row r="221" spans="1:7" x14ac:dyDescent="0.35">
      <c r="A221">
        <v>220</v>
      </c>
      <c r="B221" s="12" t="s">
        <v>223</v>
      </c>
      <c r="C221" s="12">
        <v>0</v>
      </c>
      <c r="D221" s="13">
        <v>42677</v>
      </c>
      <c r="E221" s="14">
        <v>0.52083333333369797</v>
      </c>
      <c r="F221" s="12" t="s">
        <v>1027</v>
      </c>
      <c r="G221">
        <v>9</v>
      </c>
    </row>
    <row r="222" spans="1:7" x14ac:dyDescent="0.35">
      <c r="A222">
        <v>221</v>
      </c>
      <c r="B222" s="12" t="s">
        <v>224</v>
      </c>
      <c r="C222" s="12">
        <v>0</v>
      </c>
      <c r="D222" s="13">
        <v>42677</v>
      </c>
      <c r="E222" s="14">
        <v>0.52777777777819801</v>
      </c>
      <c r="F222" s="12" t="s">
        <v>1027</v>
      </c>
      <c r="G222">
        <v>8</v>
      </c>
    </row>
    <row r="223" spans="1:7" x14ac:dyDescent="0.35">
      <c r="A223">
        <v>222</v>
      </c>
      <c r="B223" s="12" t="s">
        <v>225</v>
      </c>
      <c r="C223" s="12">
        <v>0</v>
      </c>
      <c r="D223" s="13">
        <v>42677</v>
      </c>
      <c r="E223" s="14">
        <v>0.53472222222269705</v>
      </c>
      <c r="F223" s="12" t="s">
        <v>1027</v>
      </c>
      <c r="G223">
        <v>9</v>
      </c>
    </row>
    <row r="224" spans="1:7" x14ac:dyDescent="0.35">
      <c r="A224">
        <v>223</v>
      </c>
      <c r="B224" s="12" t="s">
        <v>226</v>
      </c>
      <c r="C224" s="12">
        <v>0</v>
      </c>
      <c r="D224" s="13">
        <v>42677</v>
      </c>
      <c r="E224" s="14">
        <v>0.54166666666709795</v>
      </c>
      <c r="F224" s="12" t="s">
        <v>1027</v>
      </c>
      <c r="G224">
        <v>8</v>
      </c>
    </row>
    <row r="225" spans="1:7" x14ac:dyDescent="0.35">
      <c r="A225">
        <v>224</v>
      </c>
      <c r="B225" s="12" t="s">
        <v>227</v>
      </c>
      <c r="C225" s="12">
        <v>0</v>
      </c>
      <c r="D225" s="13">
        <v>42677</v>
      </c>
      <c r="E225" s="14">
        <v>0.54861111111149796</v>
      </c>
      <c r="F225" s="12" t="s">
        <v>1027</v>
      </c>
      <c r="G225">
        <v>8</v>
      </c>
    </row>
    <row r="226" spans="1:7" x14ac:dyDescent="0.35">
      <c r="A226">
        <v>225</v>
      </c>
      <c r="B226" s="12" t="s">
        <v>228</v>
      </c>
      <c r="C226" s="12">
        <v>0</v>
      </c>
      <c r="D226" s="13">
        <v>42677</v>
      </c>
      <c r="E226" s="14">
        <v>0.555555555555998</v>
      </c>
      <c r="F226" s="12" t="s">
        <v>1027</v>
      </c>
      <c r="G226">
        <v>8</v>
      </c>
    </row>
    <row r="227" spans="1:7" x14ac:dyDescent="0.35">
      <c r="A227">
        <v>226</v>
      </c>
      <c r="B227" s="12" t="s">
        <v>229</v>
      </c>
      <c r="C227" s="12">
        <v>0</v>
      </c>
      <c r="D227" s="13">
        <v>42677</v>
      </c>
      <c r="E227" s="14">
        <v>0.56250000000049705</v>
      </c>
      <c r="F227" s="12" t="s">
        <v>1027</v>
      </c>
      <c r="G227">
        <v>7</v>
      </c>
    </row>
    <row r="228" spans="1:7" x14ac:dyDescent="0.35">
      <c r="A228">
        <v>227</v>
      </c>
      <c r="B228" s="12" t="s">
        <v>230</v>
      </c>
      <c r="C228" s="12">
        <v>0</v>
      </c>
      <c r="D228" s="13">
        <v>42677</v>
      </c>
      <c r="E228" s="14">
        <v>0.56944444444489795</v>
      </c>
      <c r="F228" s="12" t="s">
        <v>1027</v>
      </c>
      <c r="G228">
        <v>11</v>
      </c>
    </row>
    <row r="229" spans="1:7" x14ac:dyDescent="0.35">
      <c r="A229">
        <v>228</v>
      </c>
      <c r="B229" s="12" t="s">
        <v>231</v>
      </c>
      <c r="C229" s="12">
        <v>0</v>
      </c>
      <c r="D229" s="13">
        <v>42677</v>
      </c>
      <c r="E229" s="14">
        <v>0.57638888888929796</v>
      </c>
      <c r="F229" s="12" t="s">
        <v>1027</v>
      </c>
      <c r="G229">
        <v>9</v>
      </c>
    </row>
    <row r="230" spans="1:7" x14ac:dyDescent="0.35">
      <c r="A230">
        <v>229</v>
      </c>
      <c r="B230" s="12" t="s">
        <v>232</v>
      </c>
      <c r="C230" s="12">
        <v>0</v>
      </c>
      <c r="D230" s="13">
        <v>42677</v>
      </c>
      <c r="E230" s="14">
        <v>0.583333333333798</v>
      </c>
      <c r="F230" s="12" t="s">
        <v>1028</v>
      </c>
      <c r="G230">
        <v>8</v>
      </c>
    </row>
    <row r="231" spans="1:7" x14ac:dyDescent="0.35">
      <c r="A231">
        <v>230</v>
      </c>
      <c r="B231" s="12" t="s">
        <v>233</v>
      </c>
      <c r="C231" s="12">
        <v>0</v>
      </c>
      <c r="D231" s="13">
        <v>42677</v>
      </c>
      <c r="E231" s="14">
        <v>0.59027777777829704</v>
      </c>
      <c r="F231" s="12" t="s">
        <v>1028</v>
      </c>
      <c r="G231">
        <v>7</v>
      </c>
    </row>
    <row r="232" spans="1:7" x14ac:dyDescent="0.35">
      <c r="A232">
        <v>231</v>
      </c>
      <c r="B232" s="12" t="s">
        <v>234</v>
      </c>
      <c r="C232" s="12">
        <v>0</v>
      </c>
      <c r="D232" s="13">
        <v>42677</v>
      </c>
      <c r="E232" s="14">
        <v>0.59722222222269705</v>
      </c>
      <c r="F232" s="12" t="s">
        <v>1028</v>
      </c>
      <c r="G232">
        <v>10</v>
      </c>
    </row>
    <row r="233" spans="1:7" x14ac:dyDescent="0.35">
      <c r="A233">
        <v>232</v>
      </c>
      <c r="B233" s="12" t="s">
        <v>235</v>
      </c>
      <c r="C233" s="12">
        <v>0</v>
      </c>
      <c r="D233" s="13">
        <v>42677</v>
      </c>
      <c r="E233" s="14">
        <v>0.60416666666709795</v>
      </c>
      <c r="F233" s="12" t="s">
        <v>1028</v>
      </c>
      <c r="G233">
        <v>8</v>
      </c>
    </row>
    <row r="234" spans="1:7" x14ac:dyDescent="0.35">
      <c r="A234">
        <v>233</v>
      </c>
      <c r="B234" s="12" t="s">
        <v>236</v>
      </c>
      <c r="C234" s="12">
        <v>0</v>
      </c>
      <c r="D234" s="13">
        <v>42677</v>
      </c>
      <c r="E234" s="14">
        <v>0.61111111111159699</v>
      </c>
      <c r="F234" s="12" t="s">
        <v>1028</v>
      </c>
      <c r="G234">
        <v>6</v>
      </c>
    </row>
    <row r="235" spans="1:7" x14ac:dyDescent="0.35">
      <c r="A235">
        <v>234</v>
      </c>
      <c r="B235" s="12" t="s">
        <v>237</v>
      </c>
      <c r="C235" s="12">
        <v>0</v>
      </c>
      <c r="D235" s="13">
        <v>42677</v>
      </c>
      <c r="E235" s="14">
        <v>0.61805555555609704</v>
      </c>
      <c r="F235" s="12" t="s">
        <v>1028</v>
      </c>
      <c r="G235">
        <v>6</v>
      </c>
    </row>
    <row r="236" spans="1:7" x14ac:dyDescent="0.35">
      <c r="A236">
        <v>235</v>
      </c>
      <c r="B236" s="12" t="s">
        <v>238</v>
      </c>
      <c r="C236" s="12">
        <v>0</v>
      </c>
      <c r="D236" s="13">
        <v>42677</v>
      </c>
      <c r="E236" s="14">
        <v>0.62500000000049705</v>
      </c>
      <c r="F236" s="12" t="s">
        <v>1028</v>
      </c>
      <c r="G236">
        <v>10</v>
      </c>
    </row>
    <row r="237" spans="1:7" x14ac:dyDescent="0.35">
      <c r="A237">
        <v>236</v>
      </c>
      <c r="B237" s="12" t="s">
        <v>239</v>
      </c>
      <c r="C237" s="12">
        <v>0</v>
      </c>
      <c r="D237" s="13">
        <v>42677</v>
      </c>
      <c r="E237" s="14">
        <v>0.63194444444489795</v>
      </c>
      <c r="F237" s="12" t="s">
        <v>1028</v>
      </c>
      <c r="G237">
        <v>8</v>
      </c>
    </row>
    <row r="238" spans="1:7" x14ac:dyDescent="0.35">
      <c r="A238">
        <v>237</v>
      </c>
      <c r="B238" s="12" t="s">
        <v>240</v>
      </c>
      <c r="C238" s="12">
        <v>0</v>
      </c>
      <c r="D238" s="13">
        <v>42677</v>
      </c>
      <c r="E238" s="14">
        <v>0.63888888888939699</v>
      </c>
      <c r="F238" s="12" t="s">
        <v>1028</v>
      </c>
      <c r="G238">
        <v>8</v>
      </c>
    </row>
    <row r="239" spans="1:7" x14ac:dyDescent="0.35">
      <c r="A239">
        <v>238</v>
      </c>
      <c r="B239" s="12" t="s">
        <v>241</v>
      </c>
      <c r="C239" s="12">
        <v>0</v>
      </c>
      <c r="D239" s="13">
        <v>42677</v>
      </c>
      <c r="E239" s="14">
        <v>0.64583333333389703</v>
      </c>
      <c r="F239" s="12" t="s">
        <v>1028</v>
      </c>
      <c r="G239">
        <v>7</v>
      </c>
    </row>
    <row r="240" spans="1:7" x14ac:dyDescent="0.35">
      <c r="A240">
        <v>239</v>
      </c>
      <c r="B240" s="12" t="s">
        <v>242</v>
      </c>
      <c r="C240" s="12">
        <v>0</v>
      </c>
      <c r="D240" s="13">
        <v>42677</v>
      </c>
      <c r="E240" s="14">
        <v>0.65277777777829704</v>
      </c>
      <c r="F240" s="12" t="s">
        <v>1028</v>
      </c>
      <c r="G240">
        <v>9</v>
      </c>
    </row>
    <row r="241" spans="1:7" x14ac:dyDescent="0.35">
      <c r="A241">
        <v>240</v>
      </c>
      <c r="B241" s="12" t="s">
        <v>243</v>
      </c>
      <c r="C241" s="12">
        <v>0</v>
      </c>
      <c r="D241" s="13">
        <v>42677</v>
      </c>
      <c r="E241" s="14">
        <v>0.65972222222269705</v>
      </c>
      <c r="F241" s="12" t="s">
        <v>1028</v>
      </c>
      <c r="G241">
        <v>11</v>
      </c>
    </row>
    <row r="242" spans="1:7" x14ac:dyDescent="0.35">
      <c r="A242">
        <v>241</v>
      </c>
      <c r="B242" s="12" t="s">
        <v>244</v>
      </c>
      <c r="C242" s="12">
        <v>0</v>
      </c>
      <c r="D242" s="13">
        <v>42677</v>
      </c>
      <c r="E242" s="14">
        <v>0.66666666666719698</v>
      </c>
      <c r="F242" s="12" t="s">
        <v>1028</v>
      </c>
      <c r="G242">
        <v>9</v>
      </c>
    </row>
    <row r="243" spans="1:7" x14ac:dyDescent="0.35">
      <c r="A243">
        <v>242</v>
      </c>
      <c r="B243" s="12" t="s">
        <v>245</v>
      </c>
      <c r="C243" s="12">
        <v>0</v>
      </c>
      <c r="D243" s="13">
        <v>42677</v>
      </c>
      <c r="E243" s="14">
        <v>0.67361111111169703</v>
      </c>
      <c r="F243" s="12" t="s">
        <v>1028</v>
      </c>
      <c r="G243">
        <v>7</v>
      </c>
    </row>
    <row r="244" spans="1:7" x14ac:dyDescent="0.35">
      <c r="A244">
        <v>243</v>
      </c>
      <c r="B244" s="12" t="s">
        <v>246</v>
      </c>
      <c r="C244" s="12">
        <v>0</v>
      </c>
      <c r="D244" s="13">
        <v>42677</v>
      </c>
      <c r="E244" s="14">
        <v>0.68055555555609704</v>
      </c>
      <c r="F244" s="12" t="s">
        <v>1028</v>
      </c>
      <c r="G244">
        <v>8</v>
      </c>
    </row>
    <row r="245" spans="1:7" x14ac:dyDescent="0.35">
      <c r="A245">
        <v>244</v>
      </c>
      <c r="B245" s="12" t="s">
        <v>247</v>
      </c>
      <c r="C245" s="12">
        <v>0</v>
      </c>
      <c r="D245" s="13">
        <v>42677</v>
      </c>
      <c r="E245" s="14">
        <v>0.68750000000049705</v>
      </c>
      <c r="F245" s="12" t="s">
        <v>1028</v>
      </c>
      <c r="G245">
        <v>10</v>
      </c>
    </row>
    <row r="246" spans="1:7" x14ac:dyDescent="0.35">
      <c r="A246">
        <v>245</v>
      </c>
      <c r="B246" s="12" t="s">
        <v>248</v>
      </c>
      <c r="C246" s="12">
        <v>0</v>
      </c>
      <c r="D246" s="13">
        <v>42677</v>
      </c>
      <c r="E246" s="14">
        <v>0.69444444444499698</v>
      </c>
      <c r="F246" s="12" t="s">
        <v>1028</v>
      </c>
      <c r="G246">
        <v>8</v>
      </c>
    </row>
    <row r="247" spans="1:7" x14ac:dyDescent="0.35">
      <c r="A247">
        <v>246</v>
      </c>
      <c r="B247" s="12" t="s">
        <v>249</v>
      </c>
      <c r="C247" s="12">
        <v>0</v>
      </c>
      <c r="D247" s="13">
        <v>42677</v>
      </c>
      <c r="E247" s="14">
        <v>0.70138888888899897</v>
      </c>
      <c r="F247" s="12" t="s">
        <v>1028</v>
      </c>
      <c r="G247">
        <v>9</v>
      </c>
    </row>
    <row r="248" spans="1:7" x14ac:dyDescent="0.35">
      <c r="A248">
        <v>247</v>
      </c>
      <c r="B248" s="12" t="s">
        <v>250</v>
      </c>
      <c r="C248" s="12">
        <v>0</v>
      </c>
      <c r="D248" s="13">
        <v>42677</v>
      </c>
      <c r="E248" s="14">
        <v>0.70833333333399695</v>
      </c>
      <c r="F248" s="12" t="s">
        <v>1028</v>
      </c>
      <c r="G248">
        <v>9</v>
      </c>
    </row>
    <row r="249" spans="1:7" x14ac:dyDescent="0.35">
      <c r="A249">
        <v>248</v>
      </c>
      <c r="B249" s="12" t="s">
        <v>251</v>
      </c>
      <c r="C249" s="12">
        <v>0</v>
      </c>
      <c r="D249" s="13">
        <v>42677</v>
      </c>
      <c r="E249" s="14">
        <v>0.71527777777799895</v>
      </c>
      <c r="F249" s="12" t="s">
        <v>1028</v>
      </c>
      <c r="G249">
        <v>9</v>
      </c>
    </row>
    <row r="250" spans="1:7" x14ac:dyDescent="0.35">
      <c r="A250">
        <v>249</v>
      </c>
      <c r="B250" s="12" t="s">
        <v>252</v>
      </c>
      <c r="C250" s="12">
        <v>0</v>
      </c>
      <c r="D250" s="13">
        <v>42677</v>
      </c>
      <c r="E250" s="14">
        <v>0.72222222222299604</v>
      </c>
      <c r="F250" s="12" t="s">
        <v>1028</v>
      </c>
      <c r="G250">
        <v>6</v>
      </c>
    </row>
    <row r="251" spans="1:7" x14ac:dyDescent="0.35">
      <c r="A251">
        <v>250</v>
      </c>
      <c r="B251" s="12" t="s">
        <v>253</v>
      </c>
      <c r="C251" s="12">
        <v>0</v>
      </c>
      <c r="D251" s="13">
        <v>42677</v>
      </c>
      <c r="E251" s="14">
        <v>0.72916666666699803</v>
      </c>
      <c r="F251" s="12" t="s">
        <v>1028</v>
      </c>
      <c r="G251">
        <v>9</v>
      </c>
    </row>
    <row r="252" spans="1:7" x14ac:dyDescent="0.35">
      <c r="A252">
        <v>251</v>
      </c>
      <c r="B252" s="12" t="s">
        <v>254</v>
      </c>
      <c r="C252" s="12">
        <v>0</v>
      </c>
      <c r="D252" s="13">
        <v>42677</v>
      </c>
      <c r="E252" s="14">
        <v>0.73611111111199501</v>
      </c>
      <c r="F252" s="12" t="s">
        <v>1028</v>
      </c>
      <c r="G252">
        <v>6</v>
      </c>
    </row>
    <row r="253" spans="1:7" x14ac:dyDescent="0.35">
      <c r="A253">
        <v>252</v>
      </c>
      <c r="B253" s="12" t="s">
        <v>255</v>
      </c>
      <c r="C253" s="12">
        <v>0</v>
      </c>
      <c r="D253" s="13">
        <v>42677</v>
      </c>
      <c r="E253" s="14">
        <v>0.743055555555998</v>
      </c>
      <c r="F253" s="12" t="s">
        <v>1028</v>
      </c>
      <c r="G253">
        <v>9</v>
      </c>
    </row>
    <row r="254" spans="1:7" x14ac:dyDescent="0.35">
      <c r="A254">
        <v>253</v>
      </c>
      <c r="B254" s="12" t="s">
        <v>256</v>
      </c>
      <c r="C254" s="12">
        <v>0</v>
      </c>
      <c r="D254" s="13">
        <v>42677</v>
      </c>
      <c r="E254" s="14">
        <v>0.75000000000099498</v>
      </c>
      <c r="F254" s="12" t="s">
        <v>1028</v>
      </c>
      <c r="G254">
        <v>6</v>
      </c>
    </row>
    <row r="255" spans="1:7" x14ac:dyDescent="0.35">
      <c r="A255">
        <v>254</v>
      </c>
      <c r="B255" s="12" t="s">
        <v>257</v>
      </c>
      <c r="C255" s="12">
        <v>0</v>
      </c>
      <c r="D255" s="13">
        <v>42677</v>
      </c>
      <c r="E255" s="14">
        <v>0.75694444444499698</v>
      </c>
      <c r="F255" s="12" t="s">
        <v>1028</v>
      </c>
      <c r="G255">
        <v>9</v>
      </c>
    </row>
    <row r="256" spans="1:7" x14ac:dyDescent="0.35">
      <c r="A256">
        <v>255</v>
      </c>
      <c r="B256" s="12" t="s">
        <v>258</v>
      </c>
      <c r="C256" s="12">
        <v>0</v>
      </c>
      <c r="D256" s="13">
        <v>42677</v>
      </c>
      <c r="E256" s="14">
        <v>0.76388888888899897</v>
      </c>
      <c r="F256" s="12" t="s">
        <v>1028</v>
      </c>
      <c r="G256">
        <v>6</v>
      </c>
    </row>
    <row r="257" spans="1:7" x14ac:dyDescent="0.35">
      <c r="A257">
        <v>256</v>
      </c>
      <c r="B257" s="12" t="s">
        <v>259</v>
      </c>
      <c r="C257" s="12">
        <v>0</v>
      </c>
      <c r="D257" s="13">
        <v>42677</v>
      </c>
      <c r="E257" s="14">
        <v>0.77083333333399695</v>
      </c>
      <c r="F257" s="12" t="s">
        <v>1028</v>
      </c>
      <c r="G257">
        <v>10</v>
      </c>
    </row>
    <row r="258" spans="1:7" x14ac:dyDescent="0.35">
      <c r="A258">
        <v>257</v>
      </c>
      <c r="B258" s="12" t="s">
        <v>260</v>
      </c>
      <c r="C258" s="12">
        <v>0</v>
      </c>
      <c r="D258" s="13">
        <v>42677</v>
      </c>
      <c r="E258" s="14">
        <v>0.77777777777799895</v>
      </c>
      <c r="F258" s="12" t="s">
        <v>1028</v>
      </c>
      <c r="G258">
        <v>8</v>
      </c>
    </row>
    <row r="259" spans="1:7" x14ac:dyDescent="0.35">
      <c r="A259">
        <v>258</v>
      </c>
      <c r="B259" s="12" t="s">
        <v>261</v>
      </c>
      <c r="C259" s="12">
        <v>0</v>
      </c>
      <c r="D259" s="13">
        <v>42677</v>
      </c>
      <c r="E259" s="14">
        <v>0.78472222222299604</v>
      </c>
      <c r="F259" s="12" t="s">
        <v>1028</v>
      </c>
      <c r="G259">
        <v>8</v>
      </c>
    </row>
    <row r="260" spans="1:7" x14ac:dyDescent="0.35">
      <c r="A260">
        <v>259</v>
      </c>
      <c r="B260" s="12" t="s">
        <v>262</v>
      </c>
      <c r="C260" s="12">
        <v>0</v>
      </c>
      <c r="D260" s="13">
        <v>42677</v>
      </c>
      <c r="E260" s="14">
        <v>0.79166666666699803</v>
      </c>
      <c r="F260" s="12" t="s">
        <v>1028</v>
      </c>
      <c r="G260">
        <v>9</v>
      </c>
    </row>
    <row r="261" spans="1:7" x14ac:dyDescent="0.35">
      <c r="A261">
        <v>260</v>
      </c>
      <c r="B261" s="12" t="s">
        <v>263</v>
      </c>
      <c r="C261" s="12">
        <v>0</v>
      </c>
      <c r="D261" s="13">
        <v>42677</v>
      </c>
      <c r="E261" s="14">
        <v>0.79861111111199501</v>
      </c>
      <c r="F261" s="12" t="s">
        <v>1028</v>
      </c>
      <c r="G261">
        <v>6</v>
      </c>
    </row>
    <row r="262" spans="1:7" x14ac:dyDescent="0.35">
      <c r="A262">
        <v>261</v>
      </c>
      <c r="B262" s="12" t="s">
        <v>264</v>
      </c>
      <c r="C262" s="12">
        <v>0</v>
      </c>
      <c r="D262" s="13">
        <v>42677</v>
      </c>
      <c r="E262" s="14">
        <v>0.805555555555998</v>
      </c>
      <c r="F262" s="12" t="s">
        <v>1028</v>
      </c>
      <c r="G262">
        <v>6</v>
      </c>
    </row>
    <row r="263" spans="1:7" x14ac:dyDescent="0.35">
      <c r="A263">
        <v>262</v>
      </c>
      <c r="B263" s="12" t="s">
        <v>265</v>
      </c>
      <c r="C263" s="12">
        <v>0</v>
      </c>
      <c r="D263" s="13">
        <v>42677</v>
      </c>
      <c r="E263" s="14">
        <v>0.81250000000099498</v>
      </c>
      <c r="F263" s="12" t="s">
        <v>1028</v>
      </c>
      <c r="G263">
        <v>11</v>
      </c>
    </row>
    <row r="264" spans="1:7" x14ac:dyDescent="0.35">
      <c r="A264">
        <v>263</v>
      </c>
      <c r="B264" s="12" t="s">
        <v>266</v>
      </c>
      <c r="C264" s="12">
        <v>0</v>
      </c>
      <c r="D264" s="13">
        <v>42677</v>
      </c>
      <c r="E264" s="14">
        <v>0.81944444444499698</v>
      </c>
      <c r="F264" s="12" t="s">
        <v>1028</v>
      </c>
      <c r="G264">
        <v>8</v>
      </c>
    </row>
    <row r="265" spans="1:7" x14ac:dyDescent="0.35">
      <c r="A265">
        <v>264</v>
      </c>
      <c r="B265" s="12" t="s">
        <v>267</v>
      </c>
      <c r="C265" s="12">
        <v>0</v>
      </c>
      <c r="D265" s="13">
        <v>42677</v>
      </c>
      <c r="E265" s="14">
        <v>0.82638888888999396</v>
      </c>
      <c r="F265" s="12" t="s">
        <v>1028</v>
      </c>
      <c r="G265">
        <v>8</v>
      </c>
    </row>
    <row r="266" spans="1:7" x14ac:dyDescent="0.35">
      <c r="A266">
        <v>265</v>
      </c>
      <c r="B266" s="12" t="s">
        <v>268</v>
      </c>
      <c r="C266" s="12">
        <v>0</v>
      </c>
      <c r="D266" s="13">
        <v>42677</v>
      </c>
      <c r="E266" s="14">
        <v>0.83333333333399695</v>
      </c>
      <c r="F266" s="12" t="s">
        <v>1028</v>
      </c>
      <c r="G266">
        <v>8</v>
      </c>
    </row>
    <row r="267" spans="1:7" x14ac:dyDescent="0.35">
      <c r="A267">
        <v>266</v>
      </c>
      <c r="B267" s="12" t="s">
        <v>269</v>
      </c>
      <c r="C267" s="12">
        <v>0</v>
      </c>
      <c r="D267" s="13">
        <v>42677</v>
      </c>
      <c r="E267" s="14">
        <v>0.84027777777799895</v>
      </c>
      <c r="F267" s="12" t="s">
        <v>1028</v>
      </c>
      <c r="G267">
        <v>8</v>
      </c>
    </row>
    <row r="268" spans="1:7" x14ac:dyDescent="0.35">
      <c r="A268">
        <v>267</v>
      </c>
      <c r="B268" s="12" t="s">
        <v>270</v>
      </c>
      <c r="C268" s="12">
        <v>0</v>
      </c>
      <c r="D268" s="13">
        <v>42677</v>
      </c>
      <c r="E268" s="14">
        <v>0.84722222222299604</v>
      </c>
      <c r="F268" s="12" t="s">
        <v>1028</v>
      </c>
      <c r="G268">
        <v>6</v>
      </c>
    </row>
    <row r="269" spans="1:7" x14ac:dyDescent="0.35">
      <c r="A269">
        <v>268</v>
      </c>
      <c r="B269" s="12" t="s">
        <v>271</v>
      </c>
      <c r="C269" s="12">
        <v>0</v>
      </c>
      <c r="D269" s="13">
        <v>42677</v>
      </c>
      <c r="E269" s="14">
        <v>0.85416666666699803</v>
      </c>
      <c r="F269" s="12" t="s">
        <v>1028</v>
      </c>
      <c r="G269">
        <v>11</v>
      </c>
    </row>
    <row r="270" spans="1:7" x14ac:dyDescent="0.35">
      <c r="A270">
        <v>269</v>
      </c>
      <c r="B270" s="12" t="s">
        <v>272</v>
      </c>
      <c r="C270" s="12">
        <v>0</v>
      </c>
      <c r="D270" s="13">
        <v>42677</v>
      </c>
      <c r="E270" s="14">
        <v>0.86111111111199501</v>
      </c>
      <c r="F270" s="12" t="s">
        <v>1028</v>
      </c>
      <c r="G270">
        <v>9</v>
      </c>
    </row>
    <row r="271" spans="1:7" x14ac:dyDescent="0.35">
      <c r="A271">
        <v>270</v>
      </c>
      <c r="B271" s="12" t="s">
        <v>273</v>
      </c>
      <c r="C271" s="12">
        <v>0</v>
      </c>
      <c r="D271" s="13">
        <v>42677</v>
      </c>
      <c r="E271" s="14">
        <v>0.868055555555998</v>
      </c>
      <c r="F271" s="12" t="s">
        <v>1028</v>
      </c>
      <c r="G271">
        <v>10</v>
      </c>
    </row>
    <row r="272" spans="1:7" x14ac:dyDescent="0.35">
      <c r="A272">
        <v>271</v>
      </c>
      <c r="B272" s="12" t="s">
        <v>274</v>
      </c>
      <c r="C272" s="12">
        <v>0</v>
      </c>
      <c r="D272" s="13">
        <v>42677</v>
      </c>
      <c r="E272" s="14">
        <v>0.87500000000099498</v>
      </c>
      <c r="F272" s="12" t="s">
        <v>1028</v>
      </c>
      <c r="G272">
        <v>7</v>
      </c>
    </row>
    <row r="273" spans="1:7" x14ac:dyDescent="0.35">
      <c r="A273">
        <v>272</v>
      </c>
      <c r="B273" s="12" t="s">
        <v>275</v>
      </c>
      <c r="C273" s="12">
        <v>0</v>
      </c>
      <c r="D273" s="13">
        <v>42677</v>
      </c>
      <c r="E273" s="14">
        <v>0.88194444444499698</v>
      </c>
      <c r="F273" s="12" t="s">
        <v>1028</v>
      </c>
      <c r="G273">
        <v>11</v>
      </c>
    </row>
    <row r="274" spans="1:7" x14ac:dyDescent="0.35">
      <c r="A274">
        <v>273</v>
      </c>
      <c r="B274" s="12" t="s">
        <v>276</v>
      </c>
      <c r="C274" s="12">
        <v>0</v>
      </c>
      <c r="D274" s="13">
        <v>42677</v>
      </c>
      <c r="E274" s="14">
        <v>0.88888888888999396</v>
      </c>
      <c r="F274" s="12" t="s">
        <v>1028</v>
      </c>
      <c r="G274">
        <v>10</v>
      </c>
    </row>
    <row r="275" spans="1:7" x14ac:dyDescent="0.35">
      <c r="A275">
        <v>274</v>
      </c>
      <c r="B275" s="12" t="s">
        <v>277</v>
      </c>
      <c r="C275" s="12">
        <v>0</v>
      </c>
      <c r="D275" s="13">
        <v>42677</v>
      </c>
      <c r="E275" s="14">
        <v>0.89583333333399695</v>
      </c>
      <c r="F275" s="12" t="s">
        <v>1028</v>
      </c>
      <c r="G275">
        <v>10</v>
      </c>
    </row>
    <row r="276" spans="1:7" x14ac:dyDescent="0.35">
      <c r="A276">
        <v>275</v>
      </c>
      <c r="B276" s="12" t="s">
        <v>278</v>
      </c>
      <c r="C276" s="12">
        <v>0</v>
      </c>
      <c r="D276" s="13">
        <v>42677</v>
      </c>
      <c r="E276" s="14">
        <v>0.90277777777899404</v>
      </c>
      <c r="F276" s="12" t="s">
        <v>1028</v>
      </c>
      <c r="G276">
        <v>9</v>
      </c>
    </row>
    <row r="277" spans="1:7" x14ac:dyDescent="0.35">
      <c r="A277">
        <v>276</v>
      </c>
      <c r="B277" s="12" t="s">
        <v>279</v>
      </c>
      <c r="C277" s="12">
        <v>0</v>
      </c>
      <c r="D277" s="13">
        <v>42677</v>
      </c>
      <c r="E277" s="14">
        <v>0.90972222222299604</v>
      </c>
      <c r="F277" s="12" t="s">
        <v>1028</v>
      </c>
      <c r="G277">
        <v>10</v>
      </c>
    </row>
    <row r="278" spans="1:7" x14ac:dyDescent="0.35">
      <c r="A278">
        <v>277</v>
      </c>
      <c r="B278" s="12" t="s">
        <v>280</v>
      </c>
      <c r="C278" s="12">
        <v>0</v>
      </c>
      <c r="D278" s="13">
        <v>42677</v>
      </c>
      <c r="E278" s="14">
        <v>0.91666666666699803</v>
      </c>
      <c r="F278" s="12" t="s">
        <v>1026</v>
      </c>
      <c r="G278">
        <v>11</v>
      </c>
    </row>
    <row r="279" spans="1:7" x14ac:dyDescent="0.35">
      <c r="A279">
        <v>278</v>
      </c>
      <c r="B279" s="12" t="s">
        <v>281</v>
      </c>
      <c r="C279" s="12">
        <v>0</v>
      </c>
      <c r="D279" s="13">
        <v>42677</v>
      </c>
      <c r="E279" s="14">
        <v>0.92361111111199501</v>
      </c>
      <c r="F279" s="12" t="s">
        <v>1026</v>
      </c>
      <c r="G279">
        <v>6</v>
      </c>
    </row>
    <row r="280" spans="1:7" x14ac:dyDescent="0.35">
      <c r="A280">
        <v>279</v>
      </c>
      <c r="B280" s="12" t="s">
        <v>282</v>
      </c>
      <c r="C280" s="12">
        <v>0</v>
      </c>
      <c r="D280" s="13">
        <v>42677</v>
      </c>
      <c r="E280" s="14">
        <v>0.930555555555998</v>
      </c>
      <c r="F280" s="12" t="s">
        <v>1026</v>
      </c>
      <c r="G280">
        <v>8</v>
      </c>
    </row>
    <row r="281" spans="1:7" x14ac:dyDescent="0.35">
      <c r="A281">
        <v>280</v>
      </c>
      <c r="B281" s="12" t="s">
        <v>283</v>
      </c>
      <c r="C281" s="12">
        <v>0</v>
      </c>
      <c r="D281" s="13">
        <v>42677</v>
      </c>
      <c r="E281" s="14">
        <v>0.93750000000099498</v>
      </c>
      <c r="F281" s="12" t="s">
        <v>1026</v>
      </c>
      <c r="G281">
        <v>7</v>
      </c>
    </row>
    <row r="282" spans="1:7" x14ac:dyDescent="0.35">
      <c r="A282">
        <v>281</v>
      </c>
      <c r="B282" s="12" t="s">
        <v>284</v>
      </c>
      <c r="C282" s="12">
        <v>0</v>
      </c>
      <c r="D282" s="13">
        <v>42677</v>
      </c>
      <c r="E282" s="14">
        <v>0.94444444444499698</v>
      </c>
      <c r="F282" s="12" t="s">
        <v>1026</v>
      </c>
      <c r="G282">
        <v>11</v>
      </c>
    </row>
    <row r="283" spans="1:7" x14ac:dyDescent="0.35">
      <c r="A283">
        <v>282</v>
      </c>
      <c r="B283" s="12" t="s">
        <v>285</v>
      </c>
      <c r="C283" s="12">
        <v>0</v>
      </c>
      <c r="D283" s="13">
        <v>42677</v>
      </c>
      <c r="E283" s="14">
        <v>0.95138888888999396</v>
      </c>
      <c r="F283" s="12" t="s">
        <v>1026</v>
      </c>
      <c r="G283">
        <v>7</v>
      </c>
    </row>
    <row r="284" spans="1:7" x14ac:dyDescent="0.35">
      <c r="A284">
        <v>283</v>
      </c>
      <c r="B284" s="12" t="s">
        <v>286</v>
      </c>
      <c r="C284" s="12">
        <v>0</v>
      </c>
      <c r="D284" s="13">
        <v>42677</v>
      </c>
      <c r="E284" s="14">
        <v>0.95833333333399695</v>
      </c>
      <c r="F284" s="12" t="s">
        <v>1026</v>
      </c>
      <c r="G284">
        <v>8</v>
      </c>
    </row>
    <row r="285" spans="1:7" x14ac:dyDescent="0.35">
      <c r="A285">
        <v>284</v>
      </c>
      <c r="B285" s="12" t="s">
        <v>287</v>
      </c>
      <c r="C285" s="12">
        <v>0</v>
      </c>
      <c r="D285" s="13">
        <v>42677</v>
      </c>
      <c r="E285" s="14">
        <v>0.96527777777899404</v>
      </c>
      <c r="F285" s="12" t="s">
        <v>1026</v>
      </c>
      <c r="G285">
        <v>11</v>
      </c>
    </row>
    <row r="286" spans="1:7" x14ac:dyDescent="0.35">
      <c r="A286">
        <v>285</v>
      </c>
      <c r="B286" s="12" t="s">
        <v>288</v>
      </c>
      <c r="C286" s="12">
        <v>0</v>
      </c>
      <c r="D286" s="13">
        <v>42677</v>
      </c>
      <c r="E286" s="14">
        <v>0.97222222222299604</v>
      </c>
      <c r="F286" s="12" t="s">
        <v>1026</v>
      </c>
      <c r="G286">
        <v>10</v>
      </c>
    </row>
    <row r="287" spans="1:7" x14ac:dyDescent="0.35">
      <c r="A287">
        <v>286</v>
      </c>
      <c r="B287" s="12" t="s">
        <v>289</v>
      </c>
      <c r="C287" s="12">
        <v>0</v>
      </c>
      <c r="D287" s="13">
        <v>42677</v>
      </c>
      <c r="E287" s="14">
        <v>0.97916666666699803</v>
      </c>
      <c r="F287" s="12" t="s">
        <v>1026</v>
      </c>
      <c r="G287">
        <v>11</v>
      </c>
    </row>
    <row r="288" spans="1:7" x14ac:dyDescent="0.35">
      <c r="A288">
        <v>287</v>
      </c>
      <c r="B288" s="12" t="s">
        <v>290</v>
      </c>
      <c r="C288" s="12">
        <v>0</v>
      </c>
      <c r="D288" s="13">
        <v>42677</v>
      </c>
      <c r="E288" s="14">
        <v>0.98611111111199501</v>
      </c>
      <c r="F288" s="12" t="s">
        <v>1026</v>
      </c>
      <c r="G288">
        <v>9</v>
      </c>
    </row>
    <row r="289" spans="1:7" x14ac:dyDescent="0.35">
      <c r="A289">
        <v>288</v>
      </c>
      <c r="B289" s="12" t="s">
        <v>291</v>
      </c>
      <c r="C289" s="12">
        <v>0</v>
      </c>
      <c r="D289" s="13">
        <v>42677</v>
      </c>
      <c r="E289" s="14">
        <v>0.993055555555998</v>
      </c>
      <c r="F289" s="12" t="s">
        <v>1026</v>
      </c>
      <c r="G289">
        <v>8</v>
      </c>
    </row>
    <row r="290" spans="1:7" x14ac:dyDescent="0.35">
      <c r="A290">
        <v>289</v>
      </c>
      <c r="B290" s="12" t="s">
        <v>292</v>
      </c>
      <c r="C290" s="12">
        <v>0</v>
      </c>
      <c r="D290" s="13">
        <v>42678</v>
      </c>
      <c r="E290" s="14">
        <v>1</v>
      </c>
      <c r="F290" s="12" t="s">
        <v>1026</v>
      </c>
      <c r="G290">
        <v>8</v>
      </c>
    </row>
    <row r="291" spans="1:7" x14ac:dyDescent="0.35">
      <c r="A291">
        <v>290</v>
      </c>
      <c r="B291" s="12" t="s">
        <v>293</v>
      </c>
      <c r="C291" s="12">
        <v>0</v>
      </c>
      <c r="D291" s="13">
        <v>42678</v>
      </c>
      <c r="E291" s="14">
        <v>1.00694444444444</v>
      </c>
      <c r="F291" s="12" t="s">
        <v>1026</v>
      </c>
      <c r="G291">
        <v>9</v>
      </c>
    </row>
    <row r="292" spans="1:7" x14ac:dyDescent="0.35">
      <c r="A292">
        <v>291</v>
      </c>
      <c r="B292" s="12" t="s">
        <v>294</v>
      </c>
      <c r="C292" s="12">
        <v>0</v>
      </c>
      <c r="D292" s="13">
        <v>42678</v>
      </c>
      <c r="E292" s="14">
        <v>1.01388888888888</v>
      </c>
      <c r="F292" s="12" t="s">
        <v>1026</v>
      </c>
      <c r="G292">
        <v>8</v>
      </c>
    </row>
    <row r="293" spans="1:7" x14ac:dyDescent="0.35">
      <c r="A293">
        <v>292</v>
      </c>
      <c r="B293" s="12" t="s">
        <v>295</v>
      </c>
      <c r="C293" s="12">
        <v>0</v>
      </c>
      <c r="D293" s="13">
        <v>42678</v>
      </c>
      <c r="E293" s="14">
        <v>1.0208333333333199</v>
      </c>
      <c r="F293" s="12" t="s">
        <v>1026</v>
      </c>
      <c r="G293">
        <v>11</v>
      </c>
    </row>
    <row r="294" spans="1:7" x14ac:dyDescent="0.35">
      <c r="A294">
        <v>293</v>
      </c>
      <c r="B294" s="12" t="s">
        <v>296</v>
      </c>
      <c r="C294" s="12">
        <v>0</v>
      </c>
      <c r="D294" s="13">
        <v>42678</v>
      </c>
      <c r="E294" s="14">
        <v>1.0277777777777599</v>
      </c>
      <c r="F294" s="12" t="s">
        <v>1026</v>
      </c>
      <c r="G294">
        <v>6</v>
      </c>
    </row>
    <row r="295" spans="1:7" x14ac:dyDescent="0.35">
      <c r="A295">
        <v>294</v>
      </c>
      <c r="B295" s="12" t="s">
        <v>297</v>
      </c>
      <c r="C295" s="12">
        <v>0</v>
      </c>
      <c r="D295" s="13">
        <v>42678</v>
      </c>
      <c r="E295" s="14">
        <v>1.0347222222221999</v>
      </c>
      <c r="F295" s="12" t="s">
        <v>1026</v>
      </c>
      <c r="G295">
        <v>10</v>
      </c>
    </row>
    <row r="296" spans="1:7" x14ac:dyDescent="0.35">
      <c r="A296">
        <v>295</v>
      </c>
      <c r="B296" s="12" t="s">
        <v>298</v>
      </c>
      <c r="C296" s="12">
        <v>0</v>
      </c>
      <c r="D296" s="13">
        <v>42678</v>
      </c>
      <c r="E296" s="14">
        <v>1.0416666666666401</v>
      </c>
      <c r="F296" s="12" t="s">
        <v>1026</v>
      </c>
      <c r="G296">
        <v>10</v>
      </c>
    </row>
    <row r="297" spans="1:7" x14ac:dyDescent="0.35">
      <c r="A297">
        <v>296</v>
      </c>
      <c r="B297" s="12" t="s">
        <v>299</v>
      </c>
      <c r="C297" s="12">
        <v>0</v>
      </c>
      <c r="D297" s="13">
        <v>42678</v>
      </c>
      <c r="E297" s="14">
        <v>1.0486111111110801</v>
      </c>
      <c r="F297" s="12" t="s">
        <v>1026</v>
      </c>
      <c r="G297">
        <v>8</v>
      </c>
    </row>
    <row r="298" spans="1:7" x14ac:dyDescent="0.35">
      <c r="A298">
        <v>297</v>
      </c>
      <c r="B298" s="12" t="s">
        <v>300</v>
      </c>
      <c r="C298" s="12">
        <v>0</v>
      </c>
      <c r="D298" s="13">
        <v>42678</v>
      </c>
      <c r="E298" s="14">
        <v>1.0555555555555201</v>
      </c>
      <c r="F298" s="12" t="s">
        <v>1026</v>
      </c>
      <c r="G298">
        <v>7</v>
      </c>
    </row>
    <row r="299" spans="1:7" x14ac:dyDescent="0.35">
      <c r="A299">
        <v>298</v>
      </c>
      <c r="B299" s="12" t="s">
        <v>301</v>
      </c>
      <c r="C299" s="12">
        <v>0</v>
      </c>
      <c r="D299" s="13">
        <v>42678</v>
      </c>
      <c r="E299" s="14">
        <v>1.06249999999996</v>
      </c>
      <c r="F299" s="12" t="s">
        <v>1026</v>
      </c>
      <c r="G299">
        <v>6</v>
      </c>
    </row>
    <row r="300" spans="1:7" x14ac:dyDescent="0.35">
      <c r="A300">
        <v>299</v>
      </c>
      <c r="B300" s="12" t="s">
        <v>302</v>
      </c>
      <c r="C300" s="12">
        <v>0</v>
      </c>
      <c r="D300" s="13">
        <v>42678</v>
      </c>
      <c r="E300" s="14">
        <v>1.0694444444444</v>
      </c>
      <c r="F300" s="12" t="s">
        <v>1026</v>
      </c>
      <c r="G300">
        <v>9</v>
      </c>
    </row>
    <row r="301" spans="1:7" x14ac:dyDescent="0.35">
      <c r="A301">
        <v>300</v>
      </c>
      <c r="B301" s="12" t="s">
        <v>303</v>
      </c>
      <c r="C301" s="12">
        <v>0</v>
      </c>
      <c r="D301" s="13">
        <v>42678</v>
      </c>
      <c r="E301" s="14">
        <v>1.07638888888884</v>
      </c>
      <c r="F301" s="12" t="s">
        <v>1026</v>
      </c>
      <c r="G301">
        <v>8</v>
      </c>
    </row>
    <row r="302" spans="1:7" x14ac:dyDescent="0.35">
      <c r="A302">
        <v>301</v>
      </c>
      <c r="B302" s="12" t="s">
        <v>304</v>
      </c>
      <c r="C302" s="12">
        <v>0</v>
      </c>
      <c r="D302" s="13">
        <v>42678</v>
      </c>
      <c r="E302" s="14">
        <v>1.08333333333328</v>
      </c>
      <c r="F302" s="12" t="s">
        <v>1026</v>
      </c>
      <c r="G302">
        <v>11</v>
      </c>
    </row>
    <row r="303" spans="1:7" x14ac:dyDescent="0.35">
      <c r="A303">
        <v>302</v>
      </c>
      <c r="B303" s="12" t="s">
        <v>305</v>
      </c>
      <c r="C303" s="12">
        <v>0</v>
      </c>
      <c r="D303" s="13">
        <v>42678</v>
      </c>
      <c r="E303" s="14">
        <v>1.0902777777777199</v>
      </c>
      <c r="F303" s="12" t="s">
        <v>1026</v>
      </c>
      <c r="G303">
        <v>8</v>
      </c>
    </row>
    <row r="304" spans="1:7" x14ac:dyDescent="0.35">
      <c r="A304">
        <v>303</v>
      </c>
      <c r="B304" s="12" t="s">
        <v>306</v>
      </c>
      <c r="C304" s="12">
        <v>0</v>
      </c>
      <c r="D304" s="13">
        <v>42678</v>
      </c>
      <c r="E304" s="14">
        <v>1.0972222222221599</v>
      </c>
      <c r="F304" s="12" t="s">
        <v>1026</v>
      </c>
      <c r="G304">
        <v>10</v>
      </c>
    </row>
    <row r="305" spans="1:7" x14ac:dyDescent="0.35">
      <c r="A305">
        <v>304</v>
      </c>
      <c r="B305" s="12" t="s">
        <v>307</v>
      </c>
      <c r="C305" s="12">
        <v>0</v>
      </c>
      <c r="D305" s="13">
        <v>42678</v>
      </c>
      <c r="E305" s="14">
        <v>1.1041666666665999</v>
      </c>
      <c r="F305" s="12" t="s">
        <v>1026</v>
      </c>
      <c r="G305">
        <v>11</v>
      </c>
    </row>
    <row r="306" spans="1:7" x14ac:dyDescent="0.35">
      <c r="A306">
        <v>305</v>
      </c>
      <c r="B306" s="12" t="s">
        <v>308</v>
      </c>
      <c r="C306" s="12">
        <v>0</v>
      </c>
      <c r="D306" s="13">
        <v>42678</v>
      </c>
      <c r="E306" s="14">
        <v>1.1111111111110401</v>
      </c>
      <c r="F306" s="12" t="s">
        <v>1026</v>
      </c>
      <c r="G306">
        <v>8</v>
      </c>
    </row>
    <row r="307" spans="1:7" x14ac:dyDescent="0.35">
      <c r="A307">
        <v>306</v>
      </c>
      <c r="B307" s="12" t="s">
        <v>309</v>
      </c>
      <c r="C307" s="12">
        <v>0</v>
      </c>
      <c r="D307" s="13">
        <v>42678</v>
      </c>
      <c r="E307" s="14">
        <v>1.1180555555554801</v>
      </c>
      <c r="F307" s="12" t="s">
        <v>1026</v>
      </c>
      <c r="G307">
        <v>6</v>
      </c>
    </row>
    <row r="308" spans="1:7" x14ac:dyDescent="0.35">
      <c r="A308">
        <v>307</v>
      </c>
      <c r="B308" s="12" t="s">
        <v>310</v>
      </c>
      <c r="C308" s="12">
        <v>0</v>
      </c>
      <c r="D308" s="13">
        <v>42678</v>
      </c>
      <c r="E308" s="14">
        <v>1.1249999999999201</v>
      </c>
      <c r="F308" s="12" t="s">
        <v>1026</v>
      </c>
      <c r="G308">
        <v>10</v>
      </c>
    </row>
    <row r="309" spans="1:7" x14ac:dyDescent="0.35">
      <c r="A309">
        <v>308</v>
      </c>
      <c r="B309" s="12" t="s">
        <v>311</v>
      </c>
      <c r="C309" s="12">
        <v>0</v>
      </c>
      <c r="D309" s="13">
        <v>42678</v>
      </c>
      <c r="E309" s="14">
        <v>1.13194444444436</v>
      </c>
      <c r="F309" s="12" t="s">
        <v>1026</v>
      </c>
      <c r="G309">
        <v>7</v>
      </c>
    </row>
    <row r="310" spans="1:7" x14ac:dyDescent="0.35">
      <c r="A310">
        <v>309</v>
      </c>
      <c r="B310" s="12" t="s">
        <v>312</v>
      </c>
      <c r="C310" s="12">
        <v>0</v>
      </c>
      <c r="D310" s="13">
        <v>42678</v>
      </c>
      <c r="E310" s="14">
        <v>1.1388888888888</v>
      </c>
      <c r="F310" s="12" t="s">
        <v>1026</v>
      </c>
      <c r="G310">
        <v>9</v>
      </c>
    </row>
    <row r="311" spans="1:7" x14ac:dyDescent="0.35">
      <c r="A311">
        <v>310</v>
      </c>
      <c r="B311" s="12" t="s">
        <v>313</v>
      </c>
      <c r="C311" s="12">
        <v>0</v>
      </c>
      <c r="D311" s="13">
        <v>42678</v>
      </c>
      <c r="E311" s="14">
        <v>1.14583333333324</v>
      </c>
      <c r="F311" s="12" t="s">
        <v>1026</v>
      </c>
      <c r="G311">
        <v>11</v>
      </c>
    </row>
    <row r="312" spans="1:7" x14ac:dyDescent="0.35">
      <c r="A312">
        <v>311</v>
      </c>
      <c r="B312" s="12" t="s">
        <v>314</v>
      </c>
      <c r="C312" s="12">
        <v>0</v>
      </c>
      <c r="D312" s="13">
        <v>42678</v>
      </c>
      <c r="E312" s="14">
        <v>1.15277777777768</v>
      </c>
      <c r="F312" s="12" t="s">
        <v>1026</v>
      </c>
      <c r="G312">
        <v>8</v>
      </c>
    </row>
    <row r="313" spans="1:7" x14ac:dyDescent="0.35">
      <c r="A313">
        <v>312</v>
      </c>
      <c r="B313" s="12" t="s">
        <v>315</v>
      </c>
      <c r="C313" s="12">
        <v>0</v>
      </c>
      <c r="D313" s="13">
        <v>42678</v>
      </c>
      <c r="E313" s="14">
        <v>1.15972222222212</v>
      </c>
      <c r="F313" s="12" t="s">
        <v>1026</v>
      </c>
      <c r="G313">
        <v>9</v>
      </c>
    </row>
    <row r="314" spans="1:7" x14ac:dyDescent="0.35">
      <c r="A314">
        <v>313</v>
      </c>
      <c r="B314" s="12" t="s">
        <v>316</v>
      </c>
      <c r="C314" s="12">
        <v>0</v>
      </c>
      <c r="D314" s="13">
        <v>42678</v>
      </c>
      <c r="E314" s="14">
        <v>1.1666666666665599</v>
      </c>
      <c r="F314" s="12" t="s">
        <v>1026</v>
      </c>
      <c r="G314">
        <v>8</v>
      </c>
    </row>
    <row r="315" spans="1:7" x14ac:dyDescent="0.35">
      <c r="A315">
        <v>314</v>
      </c>
      <c r="B315" s="12" t="s">
        <v>317</v>
      </c>
      <c r="C315" s="12">
        <v>0</v>
      </c>
      <c r="D315" s="13">
        <v>42678</v>
      </c>
      <c r="E315" s="14">
        <v>1.1736111111109999</v>
      </c>
      <c r="F315" s="12" t="s">
        <v>1026</v>
      </c>
      <c r="G315">
        <v>11</v>
      </c>
    </row>
    <row r="316" spans="1:7" x14ac:dyDescent="0.35">
      <c r="A316">
        <v>315</v>
      </c>
      <c r="B316" s="12" t="s">
        <v>318</v>
      </c>
      <c r="C316" s="12">
        <v>0</v>
      </c>
      <c r="D316" s="13">
        <v>42678</v>
      </c>
      <c r="E316" s="14">
        <v>1.1805555555554399</v>
      </c>
      <c r="F316" s="12" t="s">
        <v>1026</v>
      </c>
      <c r="G316">
        <v>8</v>
      </c>
    </row>
    <row r="317" spans="1:7" x14ac:dyDescent="0.35">
      <c r="A317">
        <v>316</v>
      </c>
      <c r="B317" s="12" t="s">
        <v>319</v>
      </c>
      <c r="C317" s="12">
        <v>0</v>
      </c>
      <c r="D317" s="13">
        <v>42678</v>
      </c>
      <c r="E317" s="14">
        <v>1.1874999999998801</v>
      </c>
      <c r="F317" s="12" t="s">
        <v>1026</v>
      </c>
      <c r="G317">
        <v>7</v>
      </c>
    </row>
    <row r="318" spans="1:7" x14ac:dyDescent="0.35">
      <c r="A318">
        <v>317</v>
      </c>
      <c r="B318" s="12" t="s">
        <v>320</v>
      </c>
      <c r="C318" s="12">
        <v>0</v>
      </c>
      <c r="D318" s="13">
        <v>42678</v>
      </c>
      <c r="E318" s="14">
        <v>1.1944444444443201</v>
      </c>
      <c r="F318" s="12" t="s">
        <v>1026</v>
      </c>
      <c r="G318">
        <v>6</v>
      </c>
    </row>
    <row r="319" spans="1:7" x14ac:dyDescent="0.35">
      <c r="A319">
        <v>318</v>
      </c>
      <c r="B319" s="12" t="s">
        <v>321</v>
      </c>
      <c r="C319" s="12">
        <v>0</v>
      </c>
      <c r="D319" s="13">
        <v>42678</v>
      </c>
      <c r="E319" s="14">
        <v>1.2013888888887601</v>
      </c>
      <c r="F319" s="12" t="s">
        <v>1026</v>
      </c>
      <c r="G319">
        <v>10</v>
      </c>
    </row>
    <row r="320" spans="1:7" x14ac:dyDescent="0.35">
      <c r="A320">
        <v>319</v>
      </c>
      <c r="B320" s="12" t="s">
        <v>322</v>
      </c>
      <c r="C320" s="12">
        <v>0</v>
      </c>
      <c r="D320" s="13">
        <v>42678</v>
      </c>
      <c r="E320" s="14">
        <v>1.2083333333332</v>
      </c>
      <c r="F320" s="12" t="s">
        <v>1026</v>
      </c>
      <c r="G320">
        <v>9</v>
      </c>
    </row>
    <row r="321" spans="1:7" x14ac:dyDescent="0.35">
      <c r="A321">
        <v>320</v>
      </c>
      <c r="B321" s="12" t="s">
        <v>323</v>
      </c>
      <c r="C321" s="12">
        <v>0</v>
      </c>
      <c r="D321" s="13">
        <v>42678</v>
      </c>
      <c r="E321" s="14">
        <v>1.21527777777764</v>
      </c>
      <c r="F321" s="12" t="s">
        <v>1026</v>
      </c>
      <c r="G321">
        <v>9</v>
      </c>
    </row>
    <row r="322" spans="1:7" x14ac:dyDescent="0.35">
      <c r="A322">
        <v>321</v>
      </c>
      <c r="B322" s="12" t="s">
        <v>324</v>
      </c>
      <c r="C322" s="12">
        <v>0</v>
      </c>
      <c r="D322" s="13">
        <v>42678</v>
      </c>
      <c r="E322" s="14">
        <v>1.22222222222208</v>
      </c>
      <c r="F322" s="12" t="s">
        <v>1026</v>
      </c>
      <c r="G322">
        <v>7</v>
      </c>
    </row>
    <row r="323" spans="1:7" x14ac:dyDescent="0.35">
      <c r="A323">
        <v>322</v>
      </c>
      <c r="B323" s="12" t="s">
        <v>325</v>
      </c>
      <c r="C323" s="12">
        <v>0</v>
      </c>
      <c r="D323" s="13">
        <v>42678</v>
      </c>
      <c r="E323" s="14">
        <v>1.22916666666652</v>
      </c>
      <c r="F323" s="12" t="s">
        <v>1026</v>
      </c>
      <c r="G323">
        <v>8</v>
      </c>
    </row>
    <row r="324" spans="1:7" x14ac:dyDescent="0.35">
      <c r="A324">
        <v>323</v>
      </c>
      <c r="B324" s="12" t="s">
        <v>326</v>
      </c>
      <c r="C324" s="12">
        <v>0</v>
      </c>
      <c r="D324" s="13">
        <v>42678</v>
      </c>
      <c r="E324" s="14">
        <v>1.2361111111109599</v>
      </c>
      <c r="F324" s="12" t="s">
        <v>1026</v>
      </c>
      <c r="G324">
        <v>8</v>
      </c>
    </row>
    <row r="325" spans="1:7" x14ac:dyDescent="0.35">
      <c r="A325">
        <v>324</v>
      </c>
      <c r="B325" s="12" t="s">
        <v>327</v>
      </c>
      <c r="C325" s="12">
        <v>0</v>
      </c>
      <c r="D325" s="13">
        <v>42678</v>
      </c>
      <c r="E325" s="14">
        <v>1.2430555555553999</v>
      </c>
      <c r="F325" s="12" t="s">
        <v>1026</v>
      </c>
      <c r="G325">
        <v>7</v>
      </c>
    </row>
    <row r="326" spans="1:7" x14ac:dyDescent="0.35">
      <c r="A326">
        <v>325</v>
      </c>
      <c r="B326" s="12" t="s">
        <v>328</v>
      </c>
      <c r="C326" s="12">
        <v>0</v>
      </c>
      <c r="D326" s="13">
        <v>42678</v>
      </c>
      <c r="E326" s="14">
        <v>1.2499999999998399</v>
      </c>
      <c r="F326" s="12" t="s">
        <v>1027</v>
      </c>
      <c r="G326">
        <v>9</v>
      </c>
    </row>
    <row r="327" spans="1:7" x14ac:dyDescent="0.35">
      <c r="A327">
        <v>326</v>
      </c>
      <c r="B327" s="12" t="s">
        <v>329</v>
      </c>
      <c r="C327" s="12">
        <v>0</v>
      </c>
      <c r="D327" s="13">
        <v>42678</v>
      </c>
      <c r="E327" s="14">
        <v>1.2569444444442801</v>
      </c>
      <c r="F327" s="12" t="s">
        <v>1027</v>
      </c>
      <c r="G327">
        <v>9</v>
      </c>
    </row>
    <row r="328" spans="1:7" x14ac:dyDescent="0.35">
      <c r="A328">
        <v>327</v>
      </c>
      <c r="B328" s="12" t="s">
        <v>330</v>
      </c>
      <c r="C328" s="12">
        <v>0</v>
      </c>
      <c r="D328" s="13">
        <v>42678</v>
      </c>
      <c r="E328" s="14">
        <v>1.2638888888887201</v>
      </c>
      <c r="F328" s="12" t="s">
        <v>1027</v>
      </c>
      <c r="G328">
        <v>10</v>
      </c>
    </row>
    <row r="329" spans="1:7" x14ac:dyDescent="0.35">
      <c r="A329">
        <v>328</v>
      </c>
      <c r="B329" s="12" t="s">
        <v>331</v>
      </c>
      <c r="C329" s="12">
        <v>0</v>
      </c>
      <c r="D329" s="13">
        <v>42678</v>
      </c>
      <c r="E329" s="14">
        <v>1.2708333333331601</v>
      </c>
      <c r="F329" s="12" t="s">
        <v>1027</v>
      </c>
      <c r="G329">
        <v>8</v>
      </c>
    </row>
    <row r="330" spans="1:7" x14ac:dyDescent="0.35">
      <c r="A330">
        <v>329</v>
      </c>
      <c r="B330" s="12" t="s">
        <v>332</v>
      </c>
      <c r="C330" s="12">
        <v>0</v>
      </c>
      <c r="D330" s="13">
        <v>42678</v>
      </c>
      <c r="E330" s="14">
        <v>1.2777777777776</v>
      </c>
      <c r="F330" s="12" t="s">
        <v>1027</v>
      </c>
      <c r="G330">
        <v>11</v>
      </c>
    </row>
    <row r="331" spans="1:7" x14ac:dyDescent="0.35">
      <c r="A331">
        <v>330</v>
      </c>
      <c r="B331" s="12" t="s">
        <v>333</v>
      </c>
      <c r="C331" s="12">
        <v>0</v>
      </c>
      <c r="D331" s="13">
        <v>42678</v>
      </c>
      <c r="E331" s="14">
        <v>1.28472222222204</v>
      </c>
      <c r="F331" s="12" t="s">
        <v>1027</v>
      </c>
      <c r="G331">
        <v>6</v>
      </c>
    </row>
    <row r="332" spans="1:7" x14ac:dyDescent="0.35">
      <c r="A332">
        <v>331</v>
      </c>
      <c r="B332" s="12" t="s">
        <v>334</v>
      </c>
      <c r="C332" s="12">
        <v>0</v>
      </c>
      <c r="D332" s="13">
        <v>42678</v>
      </c>
      <c r="E332" s="14">
        <v>1.29166666666648</v>
      </c>
      <c r="F332" s="12" t="s">
        <v>1027</v>
      </c>
      <c r="G332">
        <v>11</v>
      </c>
    </row>
    <row r="333" spans="1:7" x14ac:dyDescent="0.35">
      <c r="A333">
        <v>332</v>
      </c>
      <c r="B333" s="12" t="s">
        <v>335</v>
      </c>
      <c r="C333" s="12">
        <v>0</v>
      </c>
      <c r="D333" s="13">
        <v>42678</v>
      </c>
      <c r="E333" s="14">
        <v>1.29861111111092</v>
      </c>
      <c r="F333" s="12" t="s">
        <v>1027</v>
      </c>
      <c r="G333">
        <v>9</v>
      </c>
    </row>
    <row r="334" spans="1:7" x14ac:dyDescent="0.35">
      <c r="A334">
        <v>333</v>
      </c>
      <c r="B334" s="12" t="s">
        <v>336</v>
      </c>
      <c r="C334" s="12">
        <v>0</v>
      </c>
      <c r="D334" s="13">
        <v>42678</v>
      </c>
      <c r="E334" s="14">
        <v>1.30555555555536</v>
      </c>
      <c r="F334" s="12" t="s">
        <v>1027</v>
      </c>
      <c r="G334">
        <v>8</v>
      </c>
    </row>
    <row r="335" spans="1:7" x14ac:dyDescent="0.35">
      <c r="A335">
        <v>334</v>
      </c>
      <c r="B335" s="12" t="s">
        <v>337</v>
      </c>
      <c r="C335" s="12">
        <v>0</v>
      </c>
      <c r="D335" s="13">
        <v>42678</v>
      </c>
      <c r="E335" s="14">
        <v>1.3124999999997999</v>
      </c>
      <c r="F335" s="12" t="s">
        <v>1027</v>
      </c>
      <c r="G335">
        <v>9</v>
      </c>
    </row>
    <row r="336" spans="1:7" x14ac:dyDescent="0.35">
      <c r="A336">
        <v>335</v>
      </c>
      <c r="B336" s="12" t="s">
        <v>338</v>
      </c>
      <c r="C336" s="12">
        <v>0</v>
      </c>
      <c r="D336" s="13">
        <v>42678</v>
      </c>
      <c r="E336" s="14">
        <v>1.3194444444442399</v>
      </c>
      <c r="F336" s="12" t="s">
        <v>1027</v>
      </c>
      <c r="G336">
        <v>10</v>
      </c>
    </row>
    <row r="337" spans="1:7" x14ac:dyDescent="0.35">
      <c r="A337">
        <v>336</v>
      </c>
      <c r="B337" s="12" t="s">
        <v>339</v>
      </c>
      <c r="C337" s="12">
        <v>0</v>
      </c>
      <c r="D337" s="13">
        <v>42678</v>
      </c>
      <c r="E337" s="14">
        <v>1.3263888888886799</v>
      </c>
      <c r="F337" s="12" t="s">
        <v>1027</v>
      </c>
      <c r="G337">
        <v>8</v>
      </c>
    </row>
    <row r="338" spans="1:7" x14ac:dyDescent="0.35">
      <c r="A338">
        <v>337</v>
      </c>
      <c r="B338" s="12" t="s">
        <v>340</v>
      </c>
      <c r="C338" s="12">
        <v>0</v>
      </c>
      <c r="D338" s="13">
        <v>42678</v>
      </c>
      <c r="E338" s="14">
        <v>1.3333333333331201</v>
      </c>
      <c r="F338" s="12" t="s">
        <v>1027</v>
      </c>
      <c r="G338">
        <v>7</v>
      </c>
    </row>
    <row r="339" spans="1:7" x14ac:dyDescent="0.35">
      <c r="A339">
        <v>338</v>
      </c>
      <c r="B339" s="12" t="s">
        <v>341</v>
      </c>
      <c r="C339" s="12">
        <v>0</v>
      </c>
      <c r="D339" s="13">
        <v>42678</v>
      </c>
      <c r="E339" s="14">
        <v>1.3402777777775601</v>
      </c>
      <c r="F339" s="12" t="s">
        <v>1027</v>
      </c>
      <c r="G339">
        <v>6</v>
      </c>
    </row>
    <row r="340" spans="1:7" x14ac:dyDescent="0.35">
      <c r="A340">
        <v>339</v>
      </c>
      <c r="B340" s="12" t="s">
        <v>342</v>
      </c>
      <c r="C340" s="12">
        <v>0</v>
      </c>
      <c r="D340" s="13">
        <v>42678</v>
      </c>
      <c r="E340" s="14">
        <v>1.3472222222220001</v>
      </c>
      <c r="F340" s="12" t="s">
        <v>1027</v>
      </c>
      <c r="G340">
        <v>9</v>
      </c>
    </row>
    <row r="341" spans="1:7" x14ac:dyDescent="0.35">
      <c r="A341">
        <v>340</v>
      </c>
      <c r="B341" s="12" t="s">
        <v>343</v>
      </c>
      <c r="C341" s="12">
        <v>0</v>
      </c>
      <c r="D341" s="13">
        <v>42678</v>
      </c>
      <c r="E341" s="14">
        <v>1.35416666666644</v>
      </c>
      <c r="F341" s="12" t="s">
        <v>1027</v>
      </c>
      <c r="G341">
        <v>10</v>
      </c>
    </row>
    <row r="342" spans="1:7" x14ac:dyDescent="0.35">
      <c r="A342">
        <v>341</v>
      </c>
      <c r="B342" s="12" t="s">
        <v>344</v>
      </c>
      <c r="C342" s="12">
        <v>0</v>
      </c>
      <c r="D342" s="13">
        <v>42678</v>
      </c>
      <c r="E342" s="14">
        <v>1.36111111111088</v>
      </c>
      <c r="F342" s="12" t="s">
        <v>1027</v>
      </c>
      <c r="G342">
        <v>9</v>
      </c>
    </row>
    <row r="343" spans="1:7" x14ac:dyDescent="0.35">
      <c r="A343">
        <v>342</v>
      </c>
      <c r="B343" s="12" t="s">
        <v>345</v>
      </c>
      <c r="C343" s="12">
        <v>0</v>
      </c>
      <c r="D343" s="13">
        <v>42678</v>
      </c>
      <c r="E343" s="14">
        <v>1.36805555555532</v>
      </c>
      <c r="F343" s="12" t="s">
        <v>1027</v>
      </c>
      <c r="G343">
        <v>11</v>
      </c>
    </row>
    <row r="344" spans="1:7" x14ac:dyDescent="0.35">
      <c r="A344">
        <v>343</v>
      </c>
      <c r="B344" s="12" t="s">
        <v>346</v>
      </c>
      <c r="C344" s="12">
        <v>0</v>
      </c>
      <c r="D344" s="13">
        <v>42678</v>
      </c>
      <c r="E344" s="14">
        <v>1.37499999999976</v>
      </c>
      <c r="F344" s="12" t="s">
        <v>1027</v>
      </c>
      <c r="G344">
        <v>11</v>
      </c>
    </row>
    <row r="345" spans="1:7" x14ac:dyDescent="0.35">
      <c r="A345">
        <v>344</v>
      </c>
      <c r="B345" s="12" t="s">
        <v>347</v>
      </c>
      <c r="C345" s="12">
        <v>0</v>
      </c>
      <c r="D345" s="13">
        <v>42678</v>
      </c>
      <c r="E345" s="14">
        <v>1.3819444444441999</v>
      </c>
      <c r="F345" s="12" t="s">
        <v>1027</v>
      </c>
      <c r="G345">
        <v>10</v>
      </c>
    </row>
    <row r="346" spans="1:7" x14ac:dyDescent="0.35">
      <c r="A346">
        <v>345</v>
      </c>
      <c r="B346" s="12" t="s">
        <v>348</v>
      </c>
      <c r="C346" s="12">
        <v>0</v>
      </c>
      <c r="D346" s="13">
        <v>42678</v>
      </c>
      <c r="E346" s="14">
        <v>1.3888888888886399</v>
      </c>
      <c r="F346" s="12" t="s">
        <v>1027</v>
      </c>
      <c r="G346">
        <v>11</v>
      </c>
    </row>
    <row r="347" spans="1:7" x14ac:dyDescent="0.35">
      <c r="A347">
        <v>346</v>
      </c>
      <c r="B347" s="12" t="s">
        <v>349</v>
      </c>
      <c r="C347" s="12">
        <v>0</v>
      </c>
      <c r="D347" s="13">
        <v>42678</v>
      </c>
      <c r="E347" s="14">
        <v>1.3958333333330799</v>
      </c>
      <c r="F347" s="12" t="s">
        <v>1027</v>
      </c>
      <c r="G347">
        <v>7</v>
      </c>
    </row>
    <row r="348" spans="1:7" x14ac:dyDescent="0.35">
      <c r="A348">
        <v>347</v>
      </c>
      <c r="B348" s="12" t="s">
        <v>350</v>
      </c>
      <c r="C348" s="12">
        <v>0</v>
      </c>
      <c r="D348" s="13">
        <v>42678</v>
      </c>
      <c r="E348" s="14">
        <v>1.4027777777775201</v>
      </c>
      <c r="F348" s="12" t="s">
        <v>1027</v>
      </c>
      <c r="G348">
        <v>10</v>
      </c>
    </row>
    <row r="349" spans="1:7" x14ac:dyDescent="0.35">
      <c r="A349">
        <v>348</v>
      </c>
      <c r="B349" s="12" t="s">
        <v>351</v>
      </c>
      <c r="C349" s="12">
        <v>0</v>
      </c>
      <c r="D349" s="13">
        <v>42678</v>
      </c>
      <c r="E349" s="14">
        <v>1.4097222222219601</v>
      </c>
      <c r="F349" s="12" t="s">
        <v>1027</v>
      </c>
      <c r="G349">
        <v>9</v>
      </c>
    </row>
    <row r="350" spans="1:7" x14ac:dyDescent="0.35">
      <c r="A350">
        <v>349</v>
      </c>
      <c r="B350" s="12" t="s">
        <v>352</v>
      </c>
      <c r="C350" s="12">
        <v>0</v>
      </c>
      <c r="D350" s="13">
        <v>42678</v>
      </c>
      <c r="E350" s="14">
        <v>1.4166666666664001</v>
      </c>
      <c r="F350" s="12" t="s">
        <v>1027</v>
      </c>
      <c r="G350">
        <v>9</v>
      </c>
    </row>
    <row r="351" spans="1:7" x14ac:dyDescent="0.35">
      <c r="A351">
        <v>350</v>
      </c>
      <c r="B351" s="12" t="s">
        <v>353</v>
      </c>
      <c r="C351" s="12">
        <v>0</v>
      </c>
      <c r="D351" s="13">
        <v>42678</v>
      </c>
      <c r="E351" s="14">
        <v>1.42361111111084</v>
      </c>
      <c r="F351" s="12" t="s">
        <v>1027</v>
      </c>
      <c r="G351">
        <v>10</v>
      </c>
    </row>
    <row r="352" spans="1:7" x14ac:dyDescent="0.35">
      <c r="A352">
        <v>351</v>
      </c>
      <c r="B352" s="12" t="s">
        <v>354</v>
      </c>
      <c r="C352" s="12">
        <v>0</v>
      </c>
      <c r="D352" s="13">
        <v>42678</v>
      </c>
      <c r="E352" s="14">
        <v>1.43055555555528</v>
      </c>
      <c r="F352" s="12" t="s">
        <v>1027</v>
      </c>
      <c r="G352">
        <v>11</v>
      </c>
    </row>
    <row r="353" spans="1:7" x14ac:dyDescent="0.35">
      <c r="A353">
        <v>352</v>
      </c>
      <c r="B353" s="12" t="s">
        <v>355</v>
      </c>
      <c r="C353" s="12">
        <v>0</v>
      </c>
      <c r="D353" s="13">
        <v>42678</v>
      </c>
      <c r="E353" s="14">
        <v>1.43749999999972</v>
      </c>
      <c r="F353" s="12" t="s">
        <v>1027</v>
      </c>
      <c r="G353">
        <v>11</v>
      </c>
    </row>
    <row r="354" spans="1:7" x14ac:dyDescent="0.35">
      <c r="A354">
        <v>353</v>
      </c>
      <c r="B354" s="12" t="s">
        <v>356</v>
      </c>
      <c r="C354" s="12">
        <v>0</v>
      </c>
      <c r="D354" s="13">
        <v>42678</v>
      </c>
      <c r="E354" s="14">
        <v>1.44444444444416</v>
      </c>
      <c r="F354" s="12" t="s">
        <v>1027</v>
      </c>
      <c r="G354">
        <v>9</v>
      </c>
    </row>
    <row r="355" spans="1:7" x14ac:dyDescent="0.35">
      <c r="A355">
        <v>354</v>
      </c>
      <c r="B355" s="12" t="s">
        <v>357</v>
      </c>
      <c r="C355" s="12">
        <v>0</v>
      </c>
      <c r="D355" s="13">
        <v>42678</v>
      </c>
      <c r="E355" s="14">
        <v>1.4513888888886</v>
      </c>
      <c r="F355" s="12" t="s">
        <v>1027</v>
      </c>
      <c r="G355">
        <v>9</v>
      </c>
    </row>
    <row r="356" spans="1:7" x14ac:dyDescent="0.35">
      <c r="A356">
        <v>355</v>
      </c>
      <c r="B356" s="12" t="s">
        <v>358</v>
      </c>
      <c r="C356" s="12">
        <v>0</v>
      </c>
      <c r="D356" s="13">
        <v>42678</v>
      </c>
      <c r="E356" s="14">
        <v>1.4583333333330399</v>
      </c>
      <c r="F356" s="12" t="s">
        <v>1027</v>
      </c>
      <c r="G356">
        <v>7</v>
      </c>
    </row>
    <row r="357" spans="1:7" x14ac:dyDescent="0.35">
      <c r="A357">
        <v>356</v>
      </c>
      <c r="B357" s="12" t="s">
        <v>359</v>
      </c>
      <c r="C357" s="12">
        <v>0</v>
      </c>
      <c r="D357" s="13">
        <v>42678</v>
      </c>
      <c r="E357" s="14">
        <v>1.4652777777774799</v>
      </c>
      <c r="F357" s="12" t="s">
        <v>1027</v>
      </c>
      <c r="G357">
        <v>11</v>
      </c>
    </row>
    <row r="358" spans="1:7" x14ac:dyDescent="0.35">
      <c r="A358">
        <v>357</v>
      </c>
      <c r="B358" s="12" t="s">
        <v>360</v>
      </c>
      <c r="C358" s="12">
        <v>0</v>
      </c>
      <c r="D358" s="13">
        <v>42678</v>
      </c>
      <c r="E358" s="14">
        <v>1.4722222222219199</v>
      </c>
      <c r="F358" s="12" t="s">
        <v>1027</v>
      </c>
      <c r="G358">
        <v>8</v>
      </c>
    </row>
    <row r="359" spans="1:7" x14ac:dyDescent="0.35">
      <c r="A359">
        <v>358</v>
      </c>
      <c r="B359" s="12" t="s">
        <v>361</v>
      </c>
      <c r="C359" s="12">
        <v>0</v>
      </c>
      <c r="D359" s="13">
        <v>42678</v>
      </c>
      <c r="E359" s="14">
        <v>1.4791666666663601</v>
      </c>
      <c r="F359" s="12" t="s">
        <v>1027</v>
      </c>
      <c r="G359">
        <v>9</v>
      </c>
    </row>
    <row r="360" spans="1:7" x14ac:dyDescent="0.35">
      <c r="A360">
        <v>359</v>
      </c>
      <c r="B360" s="12" t="s">
        <v>362</v>
      </c>
      <c r="C360" s="12">
        <v>0</v>
      </c>
      <c r="D360" s="13">
        <v>42678</v>
      </c>
      <c r="E360" s="14">
        <v>1.4861111111108001</v>
      </c>
      <c r="F360" s="12" t="s">
        <v>1027</v>
      </c>
      <c r="G360">
        <v>7</v>
      </c>
    </row>
    <row r="361" spans="1:7" x14ac:dyDescent="0.35">
      <c r="A361">
        <v>360</v>
      </c>
      <c r="B361" s="12" t="s">
        <v>363</v>
      </c>
      <c r="C361" s="12">
        <v>0</v>
      </c>
      <c r="D361" s="13">
        <v>42678</v>
      </c>
      <c r="E361" s="14">
        <v>1.4930555555552401</v>
      </c>
      <c r="F361" s="12" t="s">
        <v>1027</v>
      </c>
      <c r="G361">
        <v>10</v>
      </c>
    </row>
    <row r="362" spans="1:7" x14ac:dyDescent="0.35">
      <c r="A362">
        <v>361</v>
      </c>
      <c r="B362" s="12" t="s">
        <v>364</v>
      </c>
      <c r="C362" s="12">
        <v>0</v>
      </c>
      <c r="D362" s="13">
        <v>42678</v>
      </c>
      <c r="E362" s="14">
        <v>1.49999999999968</v>
      </c>
      <c r="F362" s="12" t="s">
        <v>1027</v>
      </c>
      <c r="G362">
        <v>10</v>
      </c>
    </row>
    <row r="363" spans="1:7" x14ac:dyDescent="0.35">
      <c r="A363">
        <v>362</v>
      </c>
      <c r="B363" s="12" t="s">
        <v>365</v>
      </c>
      <c r="C363" s="12">
        <v>0</v>
      </c>
      <c r="D363" s="13">
        <v>42678</v>
      </c>
      <c r="E363" s="14">
        <v>1.50694444444412</v>
      </c>
      <c r="F363" s="12" t="s">
        <v>1027</v>
      </c>
      <c r="G363">
        <v>7</v>
      </c>
    </row>
    <row r="364" spans="1:7" x14ac:dyDescent="0.35">
      <c r="A364">
        <v>363</v>
      </c>
      <c r="B364" s="12" t="s">
        <v>366</v>
      </c>
      <c r="C364" s="12">
        <v>0</v>
      </c>
      <c r="D364" s="13">
        <v>42678</v>
      </c>
      <c r="E364" s="14">
        <v>1.51388888888856</v>
      </c>
      <c r="F364" s="12" t="s">
        <v>1027</v>
      </c>
      <c r="G364">
        <v>10</v>
      </c>
    </row>
    <row r="365" spans="1:7" x14ac:dyDescent="0.35">
      <c r="A365">
        <v>364</v>
      </c>
      <c r="B365" s="12" t="s">
        <v>367</v>
      </c>
      <c r="C365" s="12">
        <v>0</v>
      </c>
      <c r="D365" s="13">
        <v>42678</v>
      </c>
      <c r="E365" s="14">
        <v>1.520833333333</v>
      </c>
      <c r="F365" s="12" t="s">
        <v>1027</v>
      </c>
      <c r="G365">
        <v>8</v>
      </c>
    </row>
    <row r="366" spans="1:7" x14ac:dyDescent="0.35">
      <c r="A366">
        <v>365</v>
      </c>
      <c r="B366" s="12" t="s">
        <v>368</v>
      </c>
      <c r="C366" s="12">
        <v>0</v>
      </c>
      <c r="D366" s="13">
        <v>42678</v>
      </c>
      <c r="E366" s="14">
        <v>1.5277777777774399</v>
      </c>
      <c r="F366" s="12" t="s">
        <v>1027</v>
      </c>
      <c r="G366">
        <v>7</v>
      </c>
    </row>
    <row r="367" spans="1:7" x14ac:dyDescent="0.35">
      <c r="A367">
        <v>366</v>
      </c>
      <c r="B367" s="12" t="s">
        <v>369</v>
      </c>
      <c r="C367" s="12">
        <v>0</v>
      </c>
      <c r="D367" s="13">
        <v>42678</v>
      </c>
      <c r="E367" s="14">
        <v>1.5347222222218799</v>
      </c>
      <c r="F367" s="12" t="s">
        <v>1027</v>
      </c>
      <c r="G367">
        <v>8</v>
      </c>
    </row>
    <row r="368" spans="1:7" x14ac:dyDescent="0.35">
      <c r="A368">
        <v>367</v>
      </c>
      <c r="B368" s="12" t="s">
        <v>370</v>
      </c>
      <c r="C368" s="12">
        <v>0</v>
      </c>
      <c r="D368" s="13">
        <v>42678</v>
      </c>
      <c r="E368" s="14">
        <v>1.5416666666663199</v>
      </c>
      <c r="F368" s="12" t="s">
        <v>1027</v>
      </c>
      <c r="G368">
        <v>6</v>
      </c>
    </row>
    <row r="369" spans="1:7" x14ac:dyDescent="0.35">
      <c r="A369">
        <v>368</v>
      </c>
      <c r="B369" s="12" t="s">
        <v>371</v>
      </c>
      <c r="C369" s="12">
        <v>0</v>
      </c>
      <c r="D369" s="13">
        <v>42678</v>
      </c>
      <c r="E369" s="14">
        <v>1.5486111111107601</v>
      </c>
      <c r="F369" s="12" t="s">
        <v>1027</v>
      </c>
      <c r="G369">
        <v>6</v>
      </c>
    </row>
    <row r="370" spans="1:7" x14ac:dyDescent="0.35">
      <c r="A370">
        <v>369</v>
      </c>
      <c r="B370" s="12" t="s">
        <v>372</v>
      </c>
      <c r="C370" s="12">
        <v>0</v>
      </c>
      <c r="D370" s="13">
        <v>42678</v>
      </c>
      <c r="E370" s="14">
        <v>1.5555555555552001</v>
      </c>
      <c r="F370" s="12" t="s">
        <v>1027</v>
      </c>
      <c r="G370">
        <v>9</v>
      </c>
    </row>
    <row r="371" spans="1:7" x14ac:dyDescent="0.35">
      <c r="A371">
        <v>370</v>
      </c>
      <c r="B371" s="12" t="s">
        <v>373</v>
      </c>
      <c r="C371" s="12">
        <v>0</v>
      </c>
      <c r="D371" s="13">
        <v>42678</v>
      </c>
      <c r="E371" s="14">
        <v>1.5624999999996401</v>
      </c>
      <c r="F371" s="12" t="s">
        <v>1027</v>
      </c>
      <c r="G371">
        <v>9</v>
      </c>
    </row>
    <row r="372" spans="1:7" x14ac:dyDescent="0.35">
      <c r="A372">
        <v>371</v>
      </c>
      <c r="B372" s="12" t="s">
        <v>374</v>
      </c>
      <c r="C372" s="12">
        <v>0</v>
      </c>
      <c r="D372" s="13">
        <v>42678</v>
      </c>
      <c r="E372" s="14">
        <v>1.56944444444408</v>
      </c>
      <c r="F372" s="12" t="s">
        <v>1027</v>
      </c>
      <c r="G372">
        <v>9</v>
      </c>
    </row>
    <row r="373" spans="1:7" x14ac:dyDescent="0.35">
      <c r="A373">
        <v>372</v>
      </c>
      <c r="B373" s="12" t="s">
        <v>375</v>
      </c>
      <c r="C373" s="12">
        <v>0</v>
      </c>
      <c r="D373" s="13">
        <v>42678</v>
      </c>
      <c r="E373" s="14">
        <v>1.57638888888852</v>
      </c>
      <c r="F373" s="12" t="s">
        <v>1027</v>
      </c>
      <c r="G373">
        <v>8</v>
      </c>
    </row>
    <row r="374" spans="1:7" x14ac:dyDescent="0.35">
      <c r="A374">
        <v>373</v>
      </c>
      <c r="B374" s="12" t="s">
        <v>376</v>
      </c>
      <c r="C374" s="12">
        <v>0</v>
      </c>
      <c r="D374" s="13">
        <v>42678</v>
      </c>
      <c r="E374" s="14">
        <v>1.58333333333296</v>
      </c>
      <c r="F374" s="12" t="s">
        <v>1028</v>
      </c>
      <c r="G374">
        <v>11</v>
      </c>
    </row>
    <row r="375" spans="1:7" x14ac:dyDescent="0.35">
      <c r="A375">
        <v>374</v>
      </c>
      <c r="B375" s="12" t="s">
        <v>377</v>
      </c>
      <c r="C375" s="12">
        <v>0</v>
      </c>
      <c r="D375" s="13">
        <v>42678</v>
      </c>
      <c r="E375" s="14">
        <v>1.5902777777774</v>
      </c>
      <c r="F375" s="12" t="s">
        <v>1028</v>
      </c>
      <c r="G375">
        <v>8</v>
      </c>
    </row>
    <row r="376" spans="1:7" x14ac:dyDescent="0.35">
      <c r="A376">
        <v>375</v>
      </c>
      <c r="B376" s="12" t="s">
        <v>378</v>
      </c>
      <c r="C376" s="12">
        <v>0</v>
      </c>
      <c r="D376" s="13">
        <v>42678</v>
      </c>
      <c r="E376" s="14">
        <v>1.59722222222184</v>
      </c>
      <c r="F376" s="12" t="s">
        <v>1028</v>
      </c>
      <c r="G376">
        <v>8</v>
      </c>
    </row>
    <row r="377" spans="1:7" x14ac:dyDescent="0.35">
      <c r="A377">
        <v>376</v>
      </c>
      <c r="B377" s="12" t="s">
        <v>379</v>
      </c>
      <c r="C377" s="12">
        <v>0</v>
      </c>
      <c r="D377" s="13">
        <v>42678</v>
      </c>
      <c r="E377" s="14">
        <v>1.6041666666662799</v>
      </c>
      <c r="F377" s="12" t="s">
        <v>1028</v>
      </c>
      <c r="G377">
        <v>9</v>
      </c>
    </row>
    <row r="378" spans="1:7" x14ac:dyDescent="0.35">
      <c r="A378">
        <v>377</v>
      </c>
      <c r="B378" s="12" t="s">
        <v>380</v>
      </c>
      <c r="C378" s="12">
        <v>0</v>
      </c>
      <c r="D378" s="13">
        <v>42678</v>
      </c>
      <c r="E378" s="14">
        <v>1.6111111111107199</v>
      </c>
      <c r="F378" s="12" t="s">
        <v>1028</v>
      </c>
      <c r="G378">
        <v>11</v>
      </c>
    </row>
    <row r="379" spans="1:7" x14ac:dyDescent="0.35">
      <c r="A379">
        <v>378</v>
      </c>
      <c r="B379" s="12" t="s">
        <v>381</v>
      </c>
      <c r="C379" s="12">
        <v>0</v>
      </c>
      <c r="D379" s="13">
        <v>42678</v>
      </c>
      <c r="E379" s="14">
        <v>1.6180555555551599</v>
      </c>
      <c r="F379" s="12" t="s">
        <v>1028</v>
      </c>
      <c r="G379">
        <v>8</v>
      </c>
    </row>
    <row r="380" spans="1:7" x14ac:dyDescent="0.35">
      <c r="A380">
        <v>379</v>
      </c>
      <c r="B380" s="12" t="s">
        <v>382</v>
      </c>
      <c r="C380" s="12">
        <v>0</v>
      </c>
      <c r="D380" s="13">
        <v>42678</v>
      </c>
      <c r="E380" s="14">
        <v>1.6249999999996001</v>
      </c>
      <c r="F380" s="12" t="s">
        <v>1028</v>
      </c>
      <c r="G380">
        <v>11</v>
      </c>
    </row>
    <row r="381" spans="1:7" x14ac:dyDescent="0.35">
      <c r="A381">
        <v>380</v>
      </c>
      <c r="B381" s="12" t="s">
        <v>383</v>
      </c>
      <c r="C381" s="12">
        <v>0</v>
      </c>
      <c r="D381" s="13">
        <v>42678</v>
      </c>
      <c r="E381" s="14">
        <v>1.6319444444440401</v>
      </c>
      <c r="F381" s="12" t="s">
        <v>1028</v>
      </c>
      <c r="G381">
        <v>9</v>
      </c>
    </row>
    <row r="382" spans="1:7" x14ac:dyDescent="0.35">
      <c r="A382">
        <v>381</v>
      </c>
      <c r="B382" s="12" t="s">
        <v>384</v>
      </c>
      <c r="C382" s="12">
        <v>0</v>
      </c>
      <c r="D382" s="13">
        <v>42678</v>
      </c>
      <c r="E382" s="14">
        <v>1.6388888888884801</v>
      </c>
      <c r="F382" s="12" t="s">
        <v>1028</v>
      </c>
      <c r="G382">
        <v>6</v>
      </c>
    </row>
    <row r="383" spans="1:7" x14ac:dyDescent="0.35">
      <c r="A383">
        <v>382</v>
      </c>
      <c r="B383" s="12" t="s">
        <v>385</v>
      </c>
      <c r="C383" s="12">
        <v>0</v>
      </c>
      <c r="D383" s="13">
        <v>42678</v>
      </c>
      <c r="E383" s="14">
        <v>1.64583333333292</v>
      </c>
      <c r="F383" s="12" t="s">
        <v>1028</v>
      </c>
      <c r="G383">
        <v>7</v>
      </c>
    </row>
    <row r="384" spans="1:7" x14ac:dyDescent="0.35">
      <c r="A384">
        <v>383</v>
      </c>
      <c r="B384" s="12" t="s">
        <v>386</v>
      </c>
      <c r="C384" s="12">
        <v>0</v>
      </c>
      <c r="D384" s="13">
        <v>42678</v>
      </c>
      <c r="E384" s="14">
        <v>1.65277777777736</v>
      </c>
      <c r="F384" s="12" t="s">
        <v>1028</v>
      </c>
      <c r="G384">
        <v>6</v>
      </c>
    </row>
    <row r="385" spans="1:7" x14ac:dyDescent="0.35">
      <c r="A385">
        <v>384</v>
      </c>
      <c r="B385" s="12" t="s">
        <v>387</v>
      </c>
      <c r="C385" s="12">
        <v>0</v>
      </c>
      <c r="D385" s="13">
        <v>42678</v>
      </c>
      <c r="E385" s="14">
        <v>1.6597222222218</v>
      </c>
      <c r="F385" s="12" t="s">
        <v>1028</v>
      </c>
      <c r="G385">
        <v>10</v>
      </c>
    </row>
    <row r="386" spans="1:7" x14ac:dyDescent="0.35">
      <c r="A386">
        <v>385</v>
      </c>
      <c r="B386" s="12" t="s">
        <v>388</v>
      </c>
      <c r="C386" s="12">
        <v>0</v>
      </c>
      <c r="D386" s="13">
        <v>42678</v>
      </c>
      <c r="E386" s="14">
        <v>1.66666666666624</v>
      </c>
      <c r="F386" s="12" t="s">
        <v>1028</v>
      </c>
      <c r="G386">
        <v>10</v>
      </c>
    </row>
    <row r="387" spans="1:7" x14ac:dyDescent="0.35">
      <c r="A387">
        <v>386</v>
      </c>
      <c r="B387" s="12" t="s">
        <v>389</v>
      </c>
      <c r="C387" s="12">
        <v>0</v>
      </c>
      <c r="D387" s="13">
        <v>42678</v>
      </c>
      <c r="E387" s="14">
        <v>1.6736111111106799</v>
      </c>
      <c r="F387" s="12" t="s">
        <v>1028</v>
      </c>
      <c r="G387">
        <v>11</v>
      </c>
    </row>
    <row r="388" spans="1:7" x14ac:dyDescent="0.35">
      <c r="A388">
        <v>387</v>
      </c>
      <c r="B388" s="12" t="s">
        <v>390</v>
      </c>
      <c r="C388" s="12">
        <v>0</v>
      </c>
      <c r="D388" s="13">
        <v>42678</v>
      </c>
      <c r="E388" s="14">
        <v>1.6805555555551199</v>
      </c>
      <c r="F388" s="12" t="s">
        <v>1028</v>
      </c>
      <c r="G388">
        <v>10</v>
      </c>
    </row>
    <row r="389" spans="1:7" x14ac:dyDescent="0.35">
      <c r="A389">
        <v>388</v>
      </c>
      <c r="B389" s="12" t="s">
        <v>391</v>
      </c>
      <c r="C389" s="12">
        <v>0</v>
      </c>
      <c r="D389" s="13">
        <v>42678</v>
      </c>
      <c r="E389" s="14">
        <v>1.6874999999995599</v>
      </c>
      <c r="F389" s="12" t="s">
        <v>1028</v>
      </c>
      <c r="G389">
        <v>10</v>
      </c>
    </row>
    <row r="390" spans="1:7" x14ac:dyDescent="0.35">
      <c r="A390">
        <v>389</v>
      </c>
      <c r="B390" s="12" t="s">
        <v>392</v>
      </c>
      <c r="C390" s="12">
        <v>0</v>
      </c>
      <c r="D390" s="13">
        <v>42678</v>
      </c>
      <c r="E390" s="14">
        <v>1.6944444444440001</v>
      </c>
      <c r="F390" s="12" t="s">
        <v>1028</v>
      </c>
      <c r="G390">
        <v>11</v>
      </c>
    </row>
    <row r="391" spans="1:7" x14ac:dyDescent="0.35">
      <c r="A391">
        <v>390</v>
      </c>
      <c r="B391" s="12" t="s">
        <v>393</v>
      </c>
      <c r="C391" s="12">
        <v>0</v>
      </c>
      <c r="D391" s="13">
        <v>42678</v>
      </c>
      <c r="E391" s="14">
        <v>1.7013888888884401</v>
      </c>
      <c r="F391" s="12" t="s">
        <v>1028</v>
      </c>
      <c r="G391">
        <v>8</v>
      </c>
    </row>
    <row r="392" spans="1:7" x14ac:dyDescent="0.35">
      <c r="A392">
        <v>391</v>
      </c>
      <c r="B392" s="12" t="s">
        <v>394</v>
      </c>
      <c r="C392" s="12">
        <v>0</v>
      </c>
      <c r="D392" s="13">
        <v>42678</v>
      </c>
      <c r="E392" s="14">
        <v>1.7083333333328801</v>
      </c>
      <c r="F392" s="12" t="s">
        <v>1028</v>
      </c>
      <c r="G392">
        <v>9</v>
      </c>
    </row>
    <row r="393" spans="1:7" x14ac:dyDescent="0.35">
      <c r="A393">
        <v>392</v>
      </c>
      <c r="B393" s="12" t="s">
        <v>395</v>
      </c>
      <c r="C393" s="12">
        <v>0</v>
      </c>
      <c r="D393" s="13">
        <v>42678</v>
      </c>
      <c r="E393" s="14">
        <v>1.71527777777732</v>
      </c>
      <c r="F393" s="12" t="s">
        <v>1028</v>
      </c>
      <c r="G393">
        <v>9</v>
      </c>
    </row>
    <row r="394" spans="1:7" x14ac:dyDescent="0.35">
      <c r="A394">
        <v>393</v>
      </c>
      <c r="B394" s="12" t="s">
        <v>396</v>
      </c>
      <c r="C394" s="12">
        <v>0</v>
      </c>
      <c r="D394" s="13">
        <v>42678</v>
      </c>
      <c r="E394" s="14">
        <v>1.72222222222176</v>
      </c>
      <c r="F394" s="12" t="s">
        <v>1028</v>
      </c>
      <c r="G394">
        <v>6</v>
      </c>
    </row>
    <row r="395" spans="1:7" x14ac:dyDescent="0.35">
      <c r="A395">
        <v>394</v>
      </c>
      <c r="B395" s="12" t="s">
        <v>397</v>
      </c>
      <c r="C395" s="12">
        <v>0</v>
      </c>
      <c r="D395" s="13">
        <v>42678</v>
      </c>
      <c r="E395" s="14">
        <v>1.7291666666662</v>
      </c>
      <c r="F395" s="12" t="s">
        <v>1028</v>
      </c>
      <c r="G395">
        <v>9</v>
      </c>
    </row>
    <row r="396" spans="1:7" x14ac:dyDescent="0.35">
      <c r="A396">
        <v>395</v>
      </c>
      <c r="B396" s="12" t="s">
        <v>398</v>
      </c>
      <c r="C396" s="12">
        <v>0</v>
      </c>
      <c r="D396" s="13">
        <v>42678</v>
      </c>
      <c r="E396" s="14">
        <v>1.73611111111064</v>
      </c>
      <c r="F396" s="12" t="s">
        <v>1028</v>
      </c>
      <c r="G396">
        <v>10</v>
      </c>
    </row>
    <row r="397" spans="1:7" x14ac:dyDescent="0.35">
      <c r="A397">
        <v>396</v>
      </c>
      <c r="B397" s="12" t="s">
        <v>399</v>
      </c>
      <c r="C397" s="12">
        <v>0</v>
      </c>
      <c r="D397" s="13">
        <v>42678</v>
      </c>
      <c r="E397" s="14">
        <v>1.74305555555508</v>
      </c>
      <c r="F397" s="12" t="s">
        <v>1028</v>
      </c>
      <c r="G397">
        <v>9</v>
      </c>
    </row>
    <row r="398" spans="1:7" x14ac:dyDescent="0.35">
      <c r="A398">
        <v>397</v>
      </c>
      <c r="B398" s="12" t="s">
        <v>400</v>
      </c>
      <c r="C398" s="12">
        <v>0</v>
      </c>
      <c r="D398" s="13">
        <v>42678</v>
      </c>
      <c r="E398" s="14">
        <v>1.7499999999995199</v>
      </c>
      <c r="F398" s="12" t="s">
        <v>1028</v>
      </c>
      <c r="G398">
        <v>10</v>
      </c>
    </row>
    <row r="399" spans="1:7" x14ac:dyDescent="0.35">
      <c r="A399">
        <v>398</v>
      </c>
      <c r="B399" s="12" t="s">
        <v>401</v>
      </c>
      <c r="C399" s="12">
        <v>0</v>
      </c>
      <c r="D399" s="13">
        <v>42678</v>
      </c>
      <c r="E399" s="14">
        <v>1.7569444444439599</v>
      </c>
      <c r="F399" s="12" t="s">
        <v>1028</v>
      </c>
      <c r="G399">
        <v>9</v>
      </c>
    </row>
    <row r="400" spans="1:7" x14ac:dyDescent="0.35">
      <c r="A400">
        <v>399</v>
      </c>
      <c r="B400" s="12" t="s">
        <v>402</v>
      </c>
      <c r="C400" s="12">
        <v>0</v>
      </c>
      <c r="D400" s="13">
        <v>42678</v>
      </c>
      <c r="E400" s="14">
        <v>1.7638888888883999</v>
      </c>
      <c r="F400" s="12" t="s">
        <v>1028</v>
      </c>
      <c r="G400">
        <v>6</v>
      </c>
    </row>
    <row r="401" spans="1:7" x14ac:dyDescent="0.35">
      <c r="A401">
        <v>400</v>
      </c>
      <c r="B401" s="12" t="s">
        <v>403</v>
      </c>
      <c r="C401" s="12">
        <v>0</v>
      </c>
      <c r="D401" s="13">
        <v>42678</v>
      </c>
      <c r="E401" s="14">
        <v>1.7708333333328401</v>
      </c>
      <c r="F401" s="12" t="s">
        <v>1028</v>
      </c>
      <c r="G401">
        <v>10</v>
      </c>
    </row>
    <row r="402" spans="1:7" x14ac:dyDescent="0.35">
      <c r="A402">
        <v>401</v>
      </c>
      <c r="B402" s="12" t="s">
        <v>404</v>
      </c>
      <c r="C402" s="12">
        <v>0</v>
      </c>
      <c r="D402" s="13">
        <v>42678</v>
      </c>
      <c r="E402" s="14">
        <v>1.7777777777772801</v>
      </c>
      <c r="F402" s="12" t="s">
        <v>1028</v>
      </c>
      <c r="G402">
        <v>6</v>
      </c>
    </row>
    <row r="403" spans="1:7" x14ac:dyDescent="0.35">
      <c r="A403">
        <v>402</v>
      </c>
      <c r="B403" s="12" t="s">
        <v>405</v>
      </c>
      <c r="C403" s="12">
        <v>0</v>
      </c>
      <c r="D403" s="13">
        <v>42678</v>
      </c>
      <c r="E403" s="14">
        <v>1.7847222222217201</v>
      </c>
      <c r="F403" s="12" t="s">
        <v>1028</v>
      </c>
      <c r="G403">
        <v>9</v>
      </c>
    </row>
    <row r="404" spans="1:7" x14ac:dyDescent="0.35">
      <c r="A404">
        <v>403</v>
      </c>
      <c r="B404" s="12" t="s">
        <v>406</v>
      </c>
      <c r="C404" s="12">
        <v>0</v>
      </c>
      <c r="D404" s="13">
        <v>42678</v>
      </c>
      <c r="E404" s="14">
        <v>1.79166666666616</v>
      </c>
      <c r="F404" s="12" t="s">
        <v>1028</v>
      </c>
      <c r="G404">
        <v>11</v>
      </c>
    </row>
    <row r="405" spans="1:7" x14ac:dyDescent="0.35">
      <c r="A405">
        <v>404</v>
      </c>
      <c r="B405" s="12" t="s">
        <v>407</v>
      </c>
      <c r="C405" s="12">
        <v>0</v>
      </c>
      <c r="D405" s="13">
        <v>42678</v>
      </c>
      <c r="E405" s="14">
        <v>1.7986111111106</v>
      </c>
      <c r="F405" s="12" t="s">
        <v>1028</v>
      </c>
      <c r="G405">
        <v>8</v>
      </c>
    </row>
    <row r="406" spans="1:7" x14ac:dyDescent="0.35">
      <c r="A406">
        <v>405</v>
      </c>
      <c r="B406" s="12" t="s">
        <v>408</v>
      </c>
      <c r="C406" s="12">
        <v>0</v>
      </c>
      <c r="D406" s="13">
        <v>42678</v>
      </c>
      <c r="E406" s="14">
        <v>1.80555555555504</v>
      </c>
      <c r="F406" s="12" t="s">
        <v>1028</v>
      </c>
      <c r="G406">
        <v>11</v>
      </c>
    </row>
    <row r="407" spans="1:7" x14ac:dyDescent="0.35">
      <c r="A407">
        <v>406</v>
      </c>
      <c r="B407" s="12" t="s">
        <v>409</v>
      </c>
      <c r="C407" s="12">
        <v>0</v>
      </c>
      <c r="D407" s="13">
        <v>42678</v>
      </c>
      <c r="E407" s="14">
        <v>1.81249999999948</v>
      </c>
      <c r="F407" s="12" t="s">
        <v>1028</v>
      </c>
      <c r="G407">
        <v>6</v>
      </c>
    </row>
    <row r="408" spans="1:7" x14ac:dyDescent="0.35">
      <c r="A408">
        <v>407</v>
      </c>
      <c r="B408" s="12" t="s">
        <v>410</v>
      </c>
      <c r="C408" s="12">
        <v>0</v>
      </c>
      <c r="D408" s="13">
        <v>42678</v>
      </c>
      <c r="E408" s="14">
        <v>1.81944444444392</v>
      </c>
      <c r="F408" s="12" t="s">
        <v>1028</v>
      </c>
      <c r="G408">
        <v>8</v>
      </c>
    </row>
    <row r="409" spans="1:7" x14ac:dyDescent="0.35">
      <c r="A409">
        <v>408</v>
      </c>
      <c r="B409" s="12" t="s">
        <v>411</v>
      </c>
      <c r="C409" s="12">
        <v>0</v>
      </c>
      <c r="D409" s="13">
        <v>42678</v>
      </c>
      <c r="E409" s="14">
        <v>1.8263888888883599</v>
      </c>
      <c r="F409" s="12" t="s">
        <v>1028</v>
      </c>
      <c r="G409">
        <v>6</v>
      </c>
    </row>
    <row r="410" spans="1:7" x14ac:dyDescent="0.35">
      <c r="A410">
        <v>409</v>
      </c>
      <c r="B410" s="12" t="s">
        <v>412</v>
      </c>
      <c r="C410" s="12">
        <v>0</v>
      </c>
      <c r="D410" s="13">
        <v>42678</v>
      </c>
      <c r="E410" s="14">
        <v>1.8333333333327999</v>
      </c>
      <c r="F410" s="12" t="s">
        <v>1028</v>
      </c>
      <c r="G410">
        <v>11</v>
      </c>
    </row>
    <row r="411" spans="1:7" x14ac:dyDescent="0.35">
      <c r="A411">
        <v>410</v>
      </c>
      <c r="B411" s="12" t="s">
        <v>413</v>
      </c>
      <c r="C411" s="12">
        <v>0</v>
      </c>
      <c r="D411" s="13">
        <v>42678</v>
      </c>
      <c r="E411" s="14">
        <v>1.8402777777772401</v>
      </c>
      <c r="F411" s="12" t="s">
        <v>1028</v>
      </c>
      <c r="G411">
        <v>7</v>
      </c>
    </row>
    <row r="412" spans="1:7" x14ac:dyDescent="0.35">
      <c r="A412">
        <v>411</v>
      </c>
      <c r="B412" s="12" t="s">
        <v>414</v>
      </c>
      <c r="C412" s="12">
        <v>0</v>
      </c>
      <c r="D412" s="13">
        <v>42678</v>
      </c>
      <c r="E412" s="14">
        <v>1.8472222222216801</v>
      </c>
      <c r="F412" s="12" t="s">
        <v>1028</v>
      </c>
      <c r="G412">
        <v>8</v>
      </c>
    </row>
    <row r="413" spans="1:7" x14ac:dyDescent="0.35">
      <c r="A413">
        <v>412</v>
      </c>
      <c r="B413" s="12" t="s">
        <v>415</v>
      </c>
      <c r="C413" s="12">
        <v>0</v>
      </c>
      <c r="D413" s="13">
        <v>42678</v>
      </c>
      <c r="E413" s="14">
        <v>1.8541666666661201</v>
      </c>
      <c r="F413" s="12" t="s">
        <v>1028</v>
      </c>
      <c r="G413">
        <v>7</v>
      </c>
    </row>
    <row r="414" spans="1:7" x14ac:dyDescent="0.35">
      <c r="A414">
        <v>413</v>
      </c>
      <c r="B414" s="12" t="s">
        <v>416</v>
      </c>
      <c r="C414" s="12">
        <v>0</v>
      </c>
      <c r="D414" s="13">
        <v>42678</v>
      </c>
      <c r="E414" s="14">
        <v>1.86111111111056</v>
      </c>
      <c r="F414" s="12" t="s">
        <v>1028</v>
      </c>
      <c r="G414">
        <v>9</v>
      </c>
    </row>
    <row r="415" spans="1:7" x14ac:dyDescent="0.35">
      <c r="A415">
        <v>414</v>
      </c>
      <c r="B415" s="12" t="s">
        <v>417</v>
      </c>
      <c r="C415" s="12">
        <v>0</v>
      </c>
      <c r="D415" s="13">
        <v>42678</v>
      </c>
      <c r="E415" s="14">
        <v>1.868055555555</v>
      </c>
      <c r="F415" s="12" t="s">
        <v>1028</v>
      </c>
      <c r="G415">
        <v>8</v>
      </c>
    </row>
    <row r="416" spans="1:7" x14ac:dyDescent="0.35">
      <c r="A416">
        <v>415</v>
      </c>
      <c r="B416" s="12" t="s">
        <v>418</v>
      </c>
      <c r="C416" s="12">
        <v>0</v>
      </c>
      <c r="D416" s="13">
        <v>42678</v>
      </c>
      <c r="E416" s="14">
        <v>1.87499999999944</v>
      </c>
      <c r="F416" s="12" t="s">
        <v>1028</v>
      </c>
      <c r="G416">
        <v>9</v>
      </c>
    </row>
    <row r="417" spans="1:7" x14ac:dyDescent="0.35">
      <c r="A417">
        <v>416</v>
      </c>
      <c r="B417" s="12" t="s">
        <v>419</v>
      </c>
      <c r="C417" s="12">
        <v>0</v>
      </c>
      <c r="D417" s="13">
        <v>42678</v>
      </c>
      <c r="E417" s="14">
        <v>1.88194444444388</v>
      </c>
      <c r="F417" s="12" t="s">
        <v>1028</v>
      </c>
      <c r="G417">
        <v>10</v>
      </c>
    </row>
    <row r="418" spans="1:7" x14ac:dyDescent="0.35">
      <c r="A418">
        <v>417</v>
      </c>
      <c r="B418" s="12" t="s">
        <v>420</v>
      </c>
      <c r="C418" s="12">
        <v>0</v>
      </c>
      <c r="D418" s="13">
        <v>42678</v>
      </c>
      <c r="E418" s="14">
        <v>1.88888888888832</v>
      </c>
      <c r="F418" s="12" t="s">
        <v>1028</v>
      </c>
      <c r="G418">
        <v>9</v>
      </c>
    </row>
    <row r="419" spans="1:7" x14ac:dyDescent="0.35">
      <c r="A419">
        <v>418</v>
      </c>
      <c r="B419" s="12" t="s">
        <v>421</v>
      </c>
      <c r="C419" s="12">
        <v>0</v>
      </c>
      <c r="D419" s="13">
        <v>42678</v>
      </c>
      <c r="E419" s="14">
        <v>1.8958333333327599</v>
      </c>
      <c r="F419" s="12" t="s">
        <v>1028</v>
      </c>
      <c r="G419">
        <v>6</v>
      </c>
    </row>
    <row r="420" spans="1:7" x14ac:dyDescent="0.35">
      <c r="A420">
        <v>419</v>
      </c>
      <c r="B420" s="12" t="s">
        <v>422</v>
      </c>
      <c r="C420" s="12">
        <v>0</v>
      </c>
      <c r="D420" s="13">
        <v>42678</v>
      </c>
      <c r="E420" s="14">
        <v>1.9027777777771999</v>
      </c>
      <c r="F420" s="12" t="s">
        <v>1028</v>
      </c>
      <c r="G420">
        <v>8</v>
      </c>
    </row>
    <row r="421" spans="1:7" x14ac:dyDescent="0.35">
      <c r="A421">
        <v>420</v>
      </c>
      <c r="B421" s="12" t="s">
        <v>423</v>
      </c>
      <c r="C421" s="12">
        <v>0</v>
      </c>
      <c r="D421" s="13">
        <v>42678</v>
      </c>
      <c r="E421" s="14">
        <v>1.9097222222216399</v>
      </c>
      <c r="F421" s="12" t="s">
        <v>1028</v>
      </c>
      <c r="G421">
        <v>9</v>
      </c>
    </row>
    <row r="422" spans="1:7" x14ac:dyDescent="0.35">
      <c r="A422">
        <v>421</v>
      </c>
      <c r="B422" s="12" t="s">
        <v>424</v>
      </c>
      <c r="C422" s="12">
        <v>0</v>
      </c>
      <c r="D422" s="13">
        <v>42678</v>
      </c>
      <c r="E422" s="14">
        <v>1.9166666666660801</v>
      </c>
      <c r="F422" s="12" t="s">
        <v>1026</v>
      </c>
      <c r="G422">
        <v>8</v>
      </c>
    </row>
    <row r="423" spans="1:7" x14ac:dyDescent="0.35">
      <c r="A423">
        <v>422</v>
      </c>
      <c r="B423" s="12" t="s">
        <v>425</v>
      </c>
      <c r="C423" s="12">
        <v>0</v>
      </c>
      <c r="D423" s="13">
        <v>42678</v>
      </c>
      <c r="E423" s="14">
        <v>1.9236111111105201</v>
      </c>
      <c r="F423" s="12" t="s">
        <v>1026</v>
      </c>
      <c r="G423">
        <v>9</v>
      </c>
    </row>
    <row r="424" spans="1:7" x14ac:dyDescent="0.35">
      <c r="A424">
        <v>423</v>
      </c>
      <c r="B424" s="12" t="s">
        <v>426</v>
      </c>
      <c r="C424" s="12">
        <v>0</v>
      </c>
      <c r="D424" s="13">
        <v>42678</v>
      </c>
      <c r="E424" s="14">
        <v>1.9305555555549601</v>
      </c>
      <c r="F424" s="12" t="s">
        <v>1026</v>
      </c>
      <c r="G424">
        <v>9</v>
      </c>
    </row>
    <row r="425" spans="1:7" x14ac:dyDescent="0.35">
      <c r="A425">
        <v>424</v>
      </c>
      <c r="B425" s="12" t="s">
        <v>427</v>
      </c>
      <c r="C425" s="12">
        <v>0</v>
      </c>
      <c r="D425" s="13">
        <v>42678</v>
      </c>
      <c r="E425" s="14">
        <v>1.9374999999994</v>
      </c>
      <c r="F425" s="12" t="s">
        <v>1026</v>
      </c>
      <c r="G425">
        <v>6</v>
      </c>
    </row>
    <row r="426" spans="1:7" x14ac:dyDescent="0.35">
      <c r="A426">
        <v>425</v>
      </c>
      <c r="B426" s="12" t="s">
        <v>428</v>
      </c>
      <c r="C426" s="12">
        <v>0</v>
      </c>
      <c r="D426" s="13">
        <v>42678</v>
      </c>
      <c r="E426" s="14">
        <v>1.94444444444384</v>
      </c>
      <c r="F426" s="12" t="s">
        <v>1026</v>
      </c>
      <c r="G426">
        <v>11</v>
      </c>
    </row>
    <row r="427" spans="1:7" x14ac:dyDescent="0.35">
      <c r="A427">
        <v>426</v>
      </c>
      <c r="B427" s="12" t="s">
        <v>429</v>
      </c>
      <c r="C427" s="12">
        <v>0</v>
      </c>
      <c r="D427" s="13">
        <v>42678</v>
      </c>
      <c r="E427" s="14">
        <v>1.95138888888828</v>
      </c>
      <c r="F427" s="12" t="s">
        <v>1026</v>
      </c>
      <c r="G427">
        <v>10</v>
      </c>
    </row>
    <row r="428" spans="1:7" x14ac:dyDescent="0.35">
      <c r="A428">
        <v>427</v>
      </c>
      <c r="B428" s="12" t="s">
        <v>430</v>
      </c>
      <c r="C428" s="12">
        <v>0</v>
      </c>
      <c r="D428" s="13">
        <v>42678</v>
      </c>
      <c r="E428" s="14">
        <v>1.95833333333272</v>
      </c>
      <c r="F428" s="12" t="s">
        <v>1026</v>
      </c>
      <c r="G428">
        <v>8</v>
      </c>
    </row>
    <row r="429" spans="1:7" x14ac:dyDescent="0.35">
      <c r="A429">
        <v>428</v>
      </c>
      <c r="B429" s="12" t="s">
        <v>431</v>
      </c>
      <c r="C429" s="12">
        <v>0</v>
      </c>
      <c r="D429" s="13">
        <v>42678</v>
      </c>
      <c r="E429" s="14">
        <v>1.96527777777716</v>
      </c>
      <c r="F429" s="12" t="s">
        <v>1026</v>
      </c>
      <c r="G429">
        <v>11</v>
      </c>
    </row>
    <row r="430" spans="1:7" x14ac:dyDescent="0.35">
      <c r="A430">
        <v>429</v>
      </c>
      <c r="B430" s="12" t="s">
        <v>432</v>
      </c>
      <c r="C430" s="12">
        <v>0</v>
      </c>
      <c r="D430" s="13">
        <v>42678</v>
      </c>
      <c r="E430" s="14">
        <v>1.9722222222215999</v>
      </c>
      <c r="F430" s="12" t="s">
        <v>1026</v>
      </c>
      <c r="G430">
        <v>8</v>
      </c>
    </row>
    <row r="431" spans="1:7" x14ac:dyDescent="0.35">
      <c r="A431">
        <v>430</v>
      </c>
      <c r="B431" s="12" t="s">
        <v>433</v>
      </c>
      <c r="C431" s="12">
        <v>0</v>
      </c>
      <c r="D431" s="13">
        <v>42678</v>
      </c>
      <c r="E431" s="14">
        <v>1.9791666666660399</v>
      </c>
      <c r="F431" s="12" t="s">
        <v>1026</v>
      </c>
      <c r="G431">
        <v>9</v>
      </c>
    </row>
    <row r="432" spans="1:7" x14ac:dyDescent="0.35">
      <c r="A432">
        <v>431</v>
      </c>
      <c r="B432" s="12" t="s">
        <v>434</v>
      </c>
      <c r="C432" s="12">
        <v>0</v>
      </c>
      <c r="D432" s="13">
        <v>42678</v>
      </c>
      <c r="E432" s="14">
        <v>1.9861111111104801</v>
      </c>
      <c r="F432" s="12" t="s">
        <v>1026</v>
      </c>
      <c r="G432">
        <v>6</v>
      </c>
    </row>
    <row r="433" spans="1:7" x14ac:dyDescent="0.35">
      <c r="A433">
        <v>432</v>
      </c>
      <c r="B433" s="12" t="s">
        <v>435</v>
      </c>
      <c r="C433" s="12">
        <v>0</v>
      </c>
      <c r="D433" s="13">
        <v>42678</v>
      </c>
      <c r="E433" s="14">
        <v>1.9930555555549201</v>
      </c>
      <c r="F433" s="12" t="s">
        <v>1026</v>
      </c>
      <c r="G433">
        <v>6</v>
      </c>
    </row>
    <row r="434" spans="1:7" x14ac:dyDescent="0.35">
      <c r="A434">
        <v>433</v>
      </c>
      <c r="B434" s="12" t="s">
        <v>436</v>
      </c>
      <c r="C434" s="12">
        <v>0</v>
      </c>
      <c r="D434" s="13">
        <v>42679</v>
      </c>
      <c r="E434" s="14">
        <v>0</v>
      </c>
      <c r="F434" s="12" t="s">
        <v>1026</v>
      </c>
      <c r="G434">
        <v>10</v>
      </c>
    </row>
    <row r="435" spans="1:7" x14ac:dyDescent="0.35">
      <c r="A435">
        <v>434</v>
      </c>
      <c r="B435" s="12" t="s">
        <v>437</v>
      </c>
      <c r="C435" s="12">
        <v>0</v>
      </c>
      <c r="D435" s="13">
        <v>42679</v>
      </c>
      <c r="E435" s="14">
        <v>6.9444444444444441E-3</v>
      </c>
      <c r="F435" s="12" t="s">
        <v>1026</v>
      </c>
      <c r="G435">
        <v>7</v>
      </c>
    </row>
    <row r="436" spans="1:7" x14ac:dyDescent="0.35">
      <c r="A436">
        <v>435</v>
      </c>
      <c r="B436" s="12" t="s">
        <v>438</v>
      </c>
      <c r="C436" s="12">
        <v>0</v>
      </c>
      <c r="D436" s="13">
        <v>42679</v>
      </c>
      <c r="E436" s="14">
        <v>1.38888888888889E-2</v>
      </c>
      <c r="F436" s="12" t="s">
        <v>1026</v>
      </c>
      <c r="G436">
        <v>10</v>
      </c>
    </row>
    <row r="437" spans="1:7" x14ac:dyDescent="0.35">
      <c r="A437">
        <v>436</v>
      </c>
      <c r="B437" s="12" t="s">
        <v>439</v>
      </c>
      <c r="C437" s="12">
        <v>0</v>
      </c>
      <c r="D437" s="13">
        <v>42679</v>
      </c>
      <c r="E437" s="14">
        <v>2.0833333333333301E-2</v>
      </c>
      <c r="F437" s="12" t="s">
        <v>1026</v>
      </c>
      <c r="G437">
        <v>10</v>
      </c>
    </row>
    <row r="438" spans="1:7" x14ac:dyDescent="0.35">
      <c r="A438">
        <v>437</v>
      </c>
      <c r="B438" s="12" t="s">
        <v>440</v>
      </c>
      <c r="C438" s="12">
        <v>0</v>
      </c>
      <c r="D438" s="13">
        <v>42679</v>
      </c>
      <c r="E438" s="14">
        <v>2.7777777777777801E-2</v>
      </c>
      <c r="F438" s="12" t="s">
        <v>1026</v>
      </c>
      <c r="G438">
        <v>11</v>
      </c>
    </row>
    <row r="439" spans="1:7" x14ac:dyDescent="0.35">
      <c r="A439">
        <v>438</v>
      </c>
      <c r="B439" s="12" t="s">
        <v>441</v>
      </c>
      <c r="C439" s="12">
        <v>0</v>
      </c>
      <c r="D439" s="13">
        <v>42679</v>
      </c>
      <c r="E439" s="14">
        <v>3.4722222222222203E-2</v>
      </c>
      <c r="F439" s="12" t="s">
        <v>1026</v>
      </c>
      <c r="G439">
        <v>7</v>
      </c>
    </row>
    <row r="440" spans="1:7" x14ac:dyDescent="0.35">
      <c r="A440">
        <v>439</v>
      </c>
      <c r="B440" s="12" t="s">
        <v>442</v>
      </c>
      <c r="C440" s="12">
        <v>0</v>
      </c>
      <c r="D440" s="13">
        <v>42679</v>
      </c>
      <c r="E440" s="14">
        <v>4.1666666666666699E-2</v>
      </c>
      <c r="F440" s="12" t="s">
        <v>1026</v>
      </c>
      <c r="G440">
        <v>7</v>
      </c>
    </row>
    <row r="441" spans="1:7" x14ac:dyDescent="0.35">
      <c r="A441">
        <v>440</v>
      </c>
      <c r="B441" s="12" t="s">
        <v>443</v>
      </c>
      <c r="C441" s="12">
        <v>0</v>
      </c>
      <c r="D441" s="13">
        <v>42679</v>
      </c>
      <c r="E441" s="14">
        <v>4.8611111111111098E-2</v>
      </c>
      <c r="F441" s="12" t="s">
        <v>1026</v>
      </c>
      <c r="G441">
        <v>11</v>
      </c>
    </row>
    <row r="442" spans="1:7" x14ac:dyDescent="0.35">
      <c r="A442">
        <v>441</v>
      </c>
      <c r="B442" s="12" t="s">
        <v>444</v>
      </c>
      <c r="C442" s="12">
        <v>0</v>
      </c>
      <c r="D442" s="13">
        <v>42679</v>
      </c>
      <c r="E442" s="14">
        <v>5.5555555555555601E-2</v>
      </c>
      <c r="F442" s="12" t="s">
        <v>1026</v>
      </c>
      <c r="G442">
        <v>11</v>
      </c>
    </row>
    <row r="443" spans="1:7" x14ac:dyDescent="0.35">
      <c r="A443">
        <v>442</v>
      </c>
      <c r="B443" s="12" t="s">
        <v>445</v>
      </c>
      <c r="C443" s="12">
        <v>0</v>
      </c>
      <c r="D443" s="13">
        <v>42679</v>
      </c>
      <c r="E443" s="14">
        <v>6.25E-2</v>
      </c>
      <c r="F443" s="12" t="s">
        <v>1026</v>
      </c>
      <c r="G443">
        <v>10</v>
      </c>
    </row>
    <row r="444" spans="1:7" x14ac:dyDescent="0.35">
      <c r="A444">
        <v>443</v>
      </c>
      <c r="B444" s="12" t="s">
        <v>446</v>
      </c>
      <c r="C444" s="12">
        <v>0</v>
      </c>
      <c r="D444" s="13">
        <v>42679</v>
      </c>
      <c r="E444" s="14">
        <v>6.9444444444444406E-2</v>
      </c>
      <c r="F444" s="12" t="s">
        <v>1026</v>
      </c>
      <c r="G444">
        <v>10</v>
      </c>
    </row>
    <row r="445" spans="1:7" x14ac:dyDescent="0.35">
      <c r="A445">
        <v>444</v>
      </c>
      <c r="B445" s="12" t="s">
        <v>447</v>
      </c>
      <c r="C445" s="12">
        <v>0</v>
      </c>
      <c r="D445" s="13">
        <v>42679</v>
      </c>
      <c r="E445" s="14">
        <v>7.6388888888888895E-2</v>
      </c>
      <c r="F445" s="12" t="s">
        <v>1026</v>
      </c>
      <c r="G445">
        <v>11</v>
      </c>
    </row>
    <row r="446" spans="1:7" x14ac:dyDescent="0.35">
      <c r="A446">
        <v>445</v>
      </c>
      <c r="B446" s="12" t="s">
        <v>448</v>
      </c>
      <c r="C446" s="12">
        <v>0</v>
      </c>
      <c r="D446" s="13">
        <v>42679</v>
      </c>
      <c r="E446" s="14">
        <v>8.3333333333333301E-2</v>
      </c>
      <c r="F446" s="12" t="s">
        <v>1026</v>
      </c>
      <c r="G446">
        <v>11</v>
      </c>
    </row>
    <row r="447" spans="1:7" x14ac:dyDescent="0.35">
      <c r="A447">
        <v>446</v>
      </c>
      <c r="B447" s="12" t="s">
        <v>449</v>
      </c>
      <c r="C447" s="12">
        <v>0</v>
      </c>
      <c r="D447" s="13">
        <v>42679</v>
      </c>
      <c r="E447" s="14">
        <v>9.0277777777777804E-2</v>
      </c>
      <c r="F447" s="12" t="s">
        <v>1026</v>
      </c>
      <c r="G447">
        <v>10</v>
      </c>
    </row>
    <row r="448" spans="1:7" x14ac:dyDescent="0.35">
      <c r="A448">
        <v>447</v>
      </c>
      <c r="B448" s="12" t="s">
        <v>450</v>
      </c>
      <c r="C448" s="12">
        <v>0</v>
      </c>
      <c r="D448" s="13">
        <v>42679</v>
      </c>
      <c r="E448" s="14">
        <v>9.7222222222222196E-2</v>
      </c>
      <c r="F448" s="12" t="s">
        <v>1026</v>
      </c>
      <c r="G448">
        <v>9</v>
      </c>
    </row>
    <row r="449" spans="1:7" x14ac:dyDescent="0.35">
      <c r="A449">
        <v>448</v>
      </c>
      <c r="B449" s="12" t="s">
        <v>451</v>
      </c>
      <c r="C449" s="12">
        <v>0</v>
      </c>
      <c r="D449" s="13">
        <v>42679</v>
      </c>
      <c r="E449" s="14">
        <v>0.104166666666667</v>
      </c>
      <c r="F449" s="12" t="s">
        <v>1026</v>
      </c>
      <c r="G449">
        <v>10</v>
      </c>
    </row>
    <row r="450" spans="1:7" x14ac:dyDescent="0.35">
      <c r="A450">
        <v>449</v>
      </c>
      <c r="B450" s="12" t="s">
        <v>452</v>
      </c>
      <c r="C450" s="12">
        <v>0</v>
      </c>
      <c r="D450" s="13">
        <v>42679</v>
      </c>
      <c r="E450" s="14">
        <v>0.11111111111111099</v>
      </c>
      <c r="F450" s="12" t="s">
        <v>1026</v>
      </c>
      <c r="G450">
        <v>9</v>
      </c>
    </row>
    <row r="451" spans="1:7" x14ac:dyDescent="0.35">
      <c r="A451">
        <v>450</v>
      </c>
      <c r="B451" s="12" t="s">
        <v>453</v>
      </c>
      <c r="C451" s="12">
        <v>0</v>
      </c>
      <c r="D451" s="13">
        <v>42679</v>
      </c>
      <c r="E451" s="14">
        <v>0.118055555555556</v>
      </c>
      <c r="F451" s="12" t="s">
        <v>1026</v>
      </c>
      <c r="G451">
        <v>11</v>
      </c>
    </row>
    <row r="452" spans="1:7" x14ac:dyDescent="0.35">
      <c r="A452">
        <v>451</v>
      </c>
      <c r="B452" s="12" t="s">
        <v>454</v>
      </c>
      <c r="C452" s="12">
        <v>0</v>
      </c>
      <c r="D452" s="13">
        <v>42679</v>
      </c>
      <c r="E452" s="14">
        <v>0.125</v>
      </c>
      <c r="F452" s="12" t="s">
        <v>1026</v>
      </c>
      <c r="G452">
        <v>8</v>
      </c>
    </row>
    <row r="453" spans="1:7" x14ac:dyDescent="0.35">
      <c r="A453">
        <v>452</v>
      </c>
      <c r="B453" s="12" t="s">
        <v>455</v>
      </c>
      <c r="C453" s="12">
        <v>0</v>
      </c>
      <c r="D453" s="13">
        <v>42679</v>
      </c>
      <c r="E453" s="14">
        <v>0.131944444444444</v>
      </c>
      <c r="F453" s="12" t="s">
        <v>1026</v>
      </c>
      <c r="G453">
        <v>8</v>
      </c>
    </row>
    <row r="454" spans="1:7" x14ac:dyDescent="0.35">
      <c r="A454">
        <v>453</v>
      </c>
      <c r="B454" s="12" t="s">
        <v>456</v>
      </c>
      <c r="C454" s="12">
        <v>0</v>
      </c>
      <c r="D454" s="13">
        <v>42679</v>
      </c>
      <c r="E454" s="14">
        <v>0.13888888888888901</v>
      </c>
      <c r="F454" s="12" t="s">
        <v>1026</v>
      </c>
      <c r="G454">
        <v>6</v>
      </c>
    </row>
    <row r="455" spans="1:7" x14ac:dyDescent="0.35">
      <c r="A455">
        <v>454</v>
      </c>
      <c r="B455" s="12" t="s">
        <v>457</v>
      </c>
      <c r="C455" s="12">
        <v>0</v>
      </c>
      <c r="D455" s="13">
        <v>42679</v>
      </c>
      <c r="E455" s="14">
        <v>0.14583333333333301</v>
      </c>
      <c r="F455" s="12" t="s">
        <v>1026</v>
      </c>
      <c r="G455">
        <v>11</v>
      </c>
    </row>
    <row r="456" spans="1:7" x14ac:dyDescent="0.35">
      <c r="A456">
        <v>455</v>
      </c>
      <c r="B456" s="12" t="s">
        <v>458</v>
      </c>
      <c r="C456" s="12">
        <v>0</v>
      </c>
      <c r="D456" s="13">
        <v>42679</v>
      </c>
      <c r="E456" s="14">
        <v>0.15277777777777801</v>
      </c>
      <c r="F456" s="12" t="s">
        <v>1026</v>
      </c>
      <c r="G456">
        <v>6</v>
      </c>
    </row>
    <row r="457" spans="1:7" x14ac:dyDescent="0.35">
      <c r="A457">
        <v>456</v>
      </c>
      <c r="B457" s="12" t="s">
        <v>459</v>
      </c>
      <c r="C457" s="12">
        <v>0</v>
      </c>
      <c r="D457" s="13">
        <v>42679</v>
      </c>
      <c r="E457" s="14">
        <v>0.15972222222222199</v>
      </c>
      <c r="F457" s="12" t="s">
        <v>1026</v>
      </c>
      <c r="G457">
        <v>6</v>
      </c>
    </row>
    <row r="458" spans="1:7" x14ac:dyDescent="0.35">
      <c r="A458">
        <v>457</v>
      </c>
      <c r="B458" s="12" t="s">
        <v>460</v>
      </c>
      <c r="C458" s="12">
        <v>0</v>
      </c>
      <c r="D458" s="13">
        <v>42679</v>
      </c>
      <c r="E458" s="14">
        <v>0.16666666666666699</v>
      </c>
      <c r="F458" s="12" t="s">
        <v>1026</v>
      </c>
      <c r="G458">
        <v>6</v>
      </c>
    </row>
    <row r="459" spans="1:7" x14ac:dyDescent="0.35">
      <c r="A459">
        <v>458</v>
      </c>
      <c r="B459" s="12" t="s">
        <v>461</v>
      </c>
      <c r="C459" s="12">
        <v>0</v>
      </c>
      <c r="D459" s="13">
        <v>42679</v>
      </c>
      <c r="E459" s="14">
        <v>0.17361111111111099</v>
      </c>
      <c r="F459" s="12" t="s">
        <v>1026</v>
      </c>
      <c r="G459">
        <v>11</v>
      </c>
    </row>
    <row r="460" spans="1:7" x14ac:dyDescent="0.35">
      <c r="A460">
        <v>459</v>
      </c>
      <c r="B460" s="12" t="s">
        <v>462</v>
      </c>
      <c r="C460" s="12">
        <v>0</v>
      </c>
      <c r="D460" s="13">
        <v>42679</v>
      </c>
      <c r="E460" s="14">
        <v>0.180555555555556</v>
      </c>
      <c r="F460" s="12" t="s">
        <v>1026</v>
      </c>
      <c r="G460">
        <v>9</v>
      </c>
    </row>
    <row r="461" spans="1:7" x14ac:dyDescent="0.35">
      <c r="A461">
        <v>460</v>
      </c>
      <c r="B461" s="12" t="s">
        <v>463</v>
      </c>
      <c r="C461" s="12">
        <v>0</v>
      </c>
      <c r="D461" s="13">
        <v>42679</v>
      </c>
      <c r="E461" s="14">
        <v>0.1875</v>
      </c>
      <c r="F461" s="12" t="s">
        <v>1026</v>
      </c>
      <c r="G461">
        <v>7</v>
      </c>
    </row>
    <row r="462" spans="1:7" x14ac:dyDescent="0.35">
      <c r="A462">
        <v>461</v>
      </c>
      <c r="B462" s="12" t="s">
        <v>464</v>
      </c>
      <c r="C462" s="12">
        <v>0</v>
      </c>
      <c r="D462" s="13">
        <v>42679</v>
      </c>
      <c r="E462" s="14">
        <v>0.194444444444444</v>
      </c>
      <c r="F462" s="12" t="s">
        <v>1026</v>
      </c>
      <c r="G462">
        <v>9</v>
      </c>
    </row>
    <row r="463" spans="1:7" x14ac:dyDescent="0.35">
      <c r="A463">
        <v>462</v>
      </c>
      <c r="B463" s="12" t="s">
        <v>465</v>
      </c>
      <c r="C463" s="12">
        <v>0</v>
      </c>
      <c r="D463" s="13">
        <v>42679</v>
      </c>
      <c r="E463" s="14">
        <v>0.20138888888888901</v>
      </c>
      <c r="F463" s="12" t="s">
        <v>1026</v>
      </c>
      <c r="G463">
        <v>9</v>
      </c>
    </row>
    <row r="464" spans="1:7" x14ac:dyDescent="0.35">
      <c r="A464">
        <v>463</v>
      </c>
      <c r="B464" s="12" t="s">
        <v>466</v>
      </c>
      <c r="C464" s="12">
        <v>0</v>
      </c>
      <c r="D464" s="13">
        <v>42679</v>
      </c>
      <c r="E464" s="14">
        <v>0.20833333333333301</v>
      </c>
      <c r="F464" s="12" t="s">
        <v>1026</v>
      </c>
      <c r="G464">
        <v>7</v>
      </c>
    </row>
    <row r="465" spans="1:7" x14ac:dyDescent="0.35">
      <c r="A465">
        <v>464</v>
      </c>
      <c r="B465" s="12" t="s">
        <v>467</v>
      </c>
      <c r="C465" s="12">
        <v>0</v>
      </c>
      <c r="D465" s="13">
        <v>42679</v>
      </c>
      <c r="E465" s="14">
        <v>0.21527777777777801</v>
      </c>
      <c r="F465" s="12" t="s">
        <v>1026</v>
      </c>
      <c r="G465">
        <v>8</v>
      </c>
    </row>
    <row r="466" spans="1:7" x14ac:dyDescent="0.35">
      <c r="A466">
        <v>465</v>
      </c>
      <c r="B466" s="12" t="s">
        <v>468</v>
      </c>
      <c r="C466" s="12">
        <v>0</v>
      </c>
      <c r="D466" s="13">
        <v>42679</v>
      </c>
      <c r="E466" s="14">
        <v>0.22222222222222199</v>
      </c>
      <c r="F466" s="12" t="s">
        <v>1026</v>
      </c>
      <c r="G466">
        <v>8</v>
      </c>
    </row>
    <row r="467" spans="1:7" x14ac:dyDescent="0.35">
      <c r="A467">
        <v>466</v>
      </c>
      <c r="B467" s="12" t="s">
        <v>469</v>
      </c>
      <c r="C467" s="12">
        <v>0</v>
      </c>
      <c r="D467" s="13">
        <v>42679</v>
      </c>
      <c r="E467" s="14">
        <v>0.22916666666666699</v>
      </c>
      <c r="F467" s="12" t="s">
        <v>1026</v>
      </c>
      <c r="G467">
        <v>8</v>
      </c>
    </row>
    <row r="468" spans="1:7" x14ac:dyDescent="0.35">
      <c r="A468">
        <v>467</v>
      </c>
      <c r="B468" s="12" t="s">
        <v>470</v>
      </c>
      <c r="C468" s="12">
        <v>0</v>
      </c>
      <c r="D468" s="13">
        <v>42679</v>
      </c>
      <c r="E468" s="14">
        <v>0.23611111111111099</v>
      </c>
      <c r="F468" s="12" t="s">
        <v>1026</v>
      </c>
      <c r="G468">
        <v>6</v>
      </c>
    </row>
    <row r="469" spans="1:7" x14ac:dyDescent="0.35">
      <c r="A469">
        <v>468</v>
      </c>
      <c r="B469" s="12" t="s">
        <v>471</v>
      </c>
      <c r="C469" s="12">
        <v>0</v>
      </c>
      <c r="D469" s="13">
        <v>42679</v>
      </c>
      <c r="E469" s="14">
        <v>0.243055555555556</v>
      </c>
      <c r="F469" s="12" t="s">
        <v>1026</v>
      </c>
      <c r="G469">
        <v>9</v>
      </c>
    </row>
    <row r="470" spans="1:7" x14ac:dyDescent="0.35">
      <c r="A470">
        <v>469</v>
      </c>
      <c r="B470" s="12" t="s">
        <v>472</v>
      </c>
      <c r="C470" s="12">
        <v>0</v>
      </c>
      <c r="D470" s="13">
        <v>42679</v>
      </c>
      <c r="E470" s="14">
        <v>0.25</v>
      </c>
      <c r="F470" s="12" t="s">
        <v>1027</v>
      </c>
      <c r="G470">
        <v>8</v>
      </c>
    </row>
    <row r="471" spans="1:7" x14ac:dyDescent="0.35">
      <c r="A471">
        <v>470</v>
      </c>
      <c r="B471" s="12" t="s">
        <v>473</v>
      </c>
      <c r="C471" s="12">
        <v>0</v>
      </c>
      <c r="D471" s="13">
        <v>42679</v>
      </c>
      <c r="E471" s="14">
        <v>0.25694444444444398</v>
      </c>
      <c r="F471" s="12" t="s">
        <v>1027</v>
      </c>
      <c r="G471">
        <v>11</v>
      </c>
    </row>
    <row r="472" spans="1:7" x14ac:dyDescent="0.35">
      <c r="A472">
        <v>471</v>
      </c>
      <c r="B472" s="12" t="s">
        <v>474</v>
      </c>
      <c r="C472" s="12">
        <v>0</v>
      </c>
      <c r="D472" s="13">
        <v>42679</v>
      </c>
      <c r="E472" s="14">
        <v>0.26388888888888901</v>
      </c>
      <c r="F472" s="12" t="s">
        <v>1027</v>
      </c>
      <c r="G472">
        <v>6</v>
      </c>
    </row>
    <row r="473" spans="1:7" x14ac:dyDescent="0.35">
      <c r="A473">
        <v>472</v>
      </c>
      <c r="B473" s="12" t="s">
        <v>475</v>
      </c>
      <c r="C473" s="12">
        <v>0</v>
      </c>
      <c r="D473" s="13">
        <v>42679</v>
      </c>
      <c r="E473" s="14">
        <v>0.27083333333333298</v>
      </c>
      <c r="F473" s="12" t="s">
        <v>1027</v>
      </c>
      <c r="G473">
        <v>8</v>
      </c>
    </row>
    <row r="474" spans="1:7" x14ac:dyDescent="0.35">
      <c r="A474">
        <v>473</v>
      </c>
      <c r="B474" s="12" t="s">
        <v>476</v>
      </c>
      <c r="C474" s="12">
        <v>0</v>
      </c>
      <c r="D474" s="13">
        <v>42679</v>
      </c>
      <c r="E474" s="14">
        <v>0.27777777777777801</v>
      </c>
      <c r="F474" s="12" t="s">
        <v>1027</v>
      </c>
      <c r="G474">
        <v>8</v>
      </c>
    </row>
    <row r="475" spans="1:7" x14ac:dyDescent="0.35">
      <c r="A475">
        <v>474</v>
      </c>
      <c r="B475" s="12" t="s">
        <v>477</v>
      </c>
      <c r="C475" s="12">
        <v>0</v>
      </c>
      <c r="D475" s="13">
        <v>42679</v>
      </c>
      <c r="E475" s="14">
        <v>0.28472222222222199</v>
      </c>
      <c r="F475" s="12" t="s">
        <v>1027</v>
      </c>
      <c r="G475">
        <v>6</v>
      </c>
    </row>
    <row r="476" spans="1:7" x14ac:dyDescent="0.35">
      <c r="A476">
        <v>475</v>
      </c>
      <c r="B476" s="12" t="s">
        <v>478</v>
      </c>
      <c r="C476" s="12">
        <v>0</v>
      </c>
      <c r="D476" s="13">
        <v>42679</v>
      </c>
      <c r="E476" s="14">
        <v>0.29166666666666702</v>
      </c>
      <c r="F476" s="12" t="s">
        <v>1027</v>
      </c>
      <c r="G476">
        <v>7</v>
      </c>
    </row>
    <row r="477" spans="1:7" x14ac:dyDescent="0.35">
      <c r="A477">
        <v>476</v>
      </c>
      <c r="B477" s="12" t="s">
        <v>479</v>
      </c>
      <c r="C477" s="12">
        <v>0</v>
      </c>
      <c r="D477" s="13">
        <v>42679</v>
      </c>
      <c r="E477" s="14">
        <v>0.29861111111111099</v>
      </c>
      <c r="F477" s="12" t="s">
        <v>1027</v>
      </c>
      <c r="G477">
        <v>11</v>
      </c>
    </row>
    <row r="478" spans="1:7" x14ac:dyDescent="0.35">
      <c r="A478">
        <v>477</v>
      </c>
      <c r="B478" s="12" t="s">
        <v>480</v>
      </c>
      <c r="C478" s="12">
        <v>0</v>
      </c>
      <c r="D478" s="13">
        <v>42679</v>
      </c>
      <c r="E478" s="14">
        <v>0.30555555555555602</v>
      </c>
      <c r="F478" s="12" t="s">
        <v>1027</v>
      </c>
      <c r="G478">
        <v>6</v>
      </c>
    </row>
    <row r="479" spans="1:7" x14ac:dyDescent="0.35">
      <c r="A479">
        <v>478</v>
      </c>
      <c r="B479" s="12" t="s">
        <v>481</v>
      </c>
      <c r="C479" s="12">
        <v>0</v>
      </c>
      <c r="D479" s="13">
        <v>42679</v>
      </c>
      <c r="E479" s="14">
        <v>0.3125</v>
      </c>
      <c r="F479" s="12" t="s">
        <v>1027</v>
      </c>
      <c r="G479">
        <v>8</v>
      </c>
    </row>
    <row r="480" spans="1:7" x14ac:dyDescent="0.35">
      <c r="A480">
        <v>479</v>
      </c>
      <c r="B480" s="12" t="s">
        <v>482</v>
      </c>
      <c r="C480" s="12">
        <v>0</v>
      </c>
      <c r="D480" s="13">
        <v>42679</v>
      </c>
      <c r="E480" s="14">
        <v>0.31944444444444398</v>
      </c>
      <c r="F480" s="12" t="s">
        <v>1027</v>
      </c>
      <c r="G480">
        <v>10</v>
      </c>
    </row>
    <row r="481" spans="1:7" x14ac:dyDescent="0.35">
      <c r="A481">
        <v>480</v>
      </c>
      <c r="B481" s="12" t="s">
        <v>483</v>
      </c>
      <c r="C481" s="12">
        <v>0</v>
      </c>
      <c r="D481" s="13">
        <v>42679</v>
      </c>
      <c r="E481" s="14">
        <v>0.32638888888888901</v>
      </c>
      <c r="F481" s="12" t="s">
        <v>1027</v>
      </c>
      <c r="G481">
        <v>10</v>
      </c>
    </row>
    <row r="482" spans="1:7" x14ac:dyDescent="0.35">
      <c r="A482">
        <v>481</v>
      </c>
      <c r="B482" s="12" t="s">
        <v>484</v>
      </c>
      <c r="C482" s="12">
        <v>0</v>
      </c>
      <c r="D482" s="13">
        <v>42679</v>
      </c>
      <c r="E482" s="14">
        <v>0.33333333333333298</v>
      </c>
      <c r="F482" s="12" t="s">
        <v>1027</v>
      </c>
      <c r="G482">
        <v>10</v>
      </c>
    </row>
    <row r="483" spans="1:7" x14ac:dyDescent="0.35">
      <c r="A483">
        <v>482</v>
      </c>
      <c r="B483" s="12" t="s">
        <v>485</v>
      </c>
      <c r="C483" s="12">
        <v>0</v>
      </c>
      <c r="D483" s="13">
        <v>42679</v>
      </c>
      <c r="E483" s="14">
        <v>0.34027777777777801</v>
      </c>
      <c r="F483" s="12" t="s">
        <v>1027</v>
      </c>
      <c r="G483">
        <v>9</v>
      </c>
    </row>
    <row r="484" spans="1:7" x14ac:dyDescent="0.35">
      <c r="A484">
        <v>483</v>
      </c>
      <c r="B484" s="12" t="s">
        <v>486</v>
      </c>
      <c r="C484" s="12">
        <v>0</v>
      </c>
      <c r="D484" s="13">
        <v>42679</v>
      </c>
      <c r="E484" s="14">
        <v>0.34722222222222199</v>
      </c>
      <c r="F484" s="12" t="s">
        <v>1027</v>
      </c>
      <c r="G484">
        <v>9</v>
      </c>
    </row>
    <row r="485" spans="1:7" x14ac:dyDescent="0.35">
      <c r="A485">
        <v>484</v>
      </c>
      <c r="B485" s="12" t="s">
        <v>487</v>
      </c>
      <c r="C485" s="12">
        <v>0</v>
      </c>
      <c r="D485" s="13">
        <v>42679</v>
      </c>
      <c r="E485" s="14">
        <v>0.35416666666666702</v>
      </c>
      <c r="F485" s="12" t="s">
        <v>1027</v>
      </c>
      <c r="G485">
        <v>8</v>
      </c>
    </row>
    <row r="486" spans="1:7" x14ac:dyDescent="0.35">
      <c r="A486">
        <v>485</v>
      </c>
      <c r="B486" s="12" t="s">
        <v>488</v>
      </c>
      <c r="C486" s="12">
        <v>0</v>
      </c>
      <c r="D486" s="13">
        <v>42679</v>
      </c>
      <c r="E486" s="14">
        <v>0.36111111111111099</v>
      </c>
      <c r="F486" s="12" t="s">
        <v>1027</v>
      </c>
      <c r="G486">
        <v>9</v>
      </c>
    </row>
    <row r="487" spans="1:7" x14ac:dyDescent="0.35">
      <c r="A487">
        <v>486</v>
      </c>
      <c r="B487" s="12" t="s">
        <v>489</v>
      </c>
      <c r="C487" s="12">
        <v>0</v>
      </c>
      <c r="D487" s="13">
        <v>42679</v>
      </c>
      <c r="E487" s="14">
        <v>0.36805555555555602</v>
      </c>
      <c r="F487" s="12" t="s">
        <v>1027</v>
      </c>
      <c r="G487">
        <v>10</v>
      </c>
    </row>
    <row r="488" spans="1:7" x14ac:dyDescent="0.35">
      <c r="A488">
        <v>487</v>
      </c>
      <c r="B488" s="12" t="s">
        <v>490</v>
      </c>
      <c r="C488" s="12">
        <v>0</v>
      </c>
      <c r="D488" s="13">
        <v>42679</v>
      </c>
      <c r="E488" s="14">
        <v>0.375</v>
      </c>
      <c r="F488" s="12" t="s">
        <v>1027</v>
      </c>
      <c r="G488">
        <v>10</v>
      </c>
    </row>
    <row r="489" spans="1:7" x14ac:dyDescent="0.35">
      <c r="A489">
        <v>488</v>
      </c>
      <c r="B489" s="12" t="s">
        <v>491</v>
      </c>
      <c r="C489" s="12">
        <v>0</v>
      </c>
      <c r="D489" s="13">
        <v>42679</v>
      </c>
      <c r="E489" s="14">
        <v>0.38194444444444398</v>
      </c>
      <c r="F489" s="12" t="s">
        <v>1027</v>
      </c>
      <c r="G489">
        <v>7</v>
      </c>
    </row>
    <row r="490" spans="1:7" x14ac:dyDescent="0.35">
      <c r="A490">
        <v>489</v>
      </c>
      <c r="B490" s="12" t="s">
        <v>492</v>
      </c>
      <c r="C490" s="12">
        <v>0</v>
      </c>
      <c r="D490" s="13">
        <v>42679</v>
      </c>
      <c r="E490" s="14">
        <v>0.38888888888888901</v>
      </c>
      <c r="F490" s="12" t="s">
        <v>1027</v>
      </c>
      <c r="G490">
        <v>11</v>
      </c>
    </row>
    <row r="491" spans="1:7" x14ac:dyDescent="0.35">
      <c r="A491">
        <v>490</v>
      </c>
      <c r="B491" s="12" t="s">
        <v>493</v>
      </c>
      <c r="C491" s="12">
        <v>0</v>
      </c>
      <c r="D491" s="13">
        <v>42679</v>
      </c>
      <c r="E491" s="14">
        <v>0.39583333333333298</v>
      </c>
      <c r="F491" s="12" t="s">
        <v>1027</v>
      </c>
      <c r="G491">
        <v>8</v>
      </c>
    </row>
    <row r="492" spans="1:7" x14ac:dyDescent="0.35">
      <c r="A492">
        <v>491</v>
      </c>
      <c r="B492" s="12" t="s">
        <v>494</v>
      </c>
      <c r="C492" s="12">
        <v>0</v>
      </c>
      <c r="D492" s="13">
        <v>42679</v>
      </c>
      <c r="E492" s="14">
        <v>0.40277777777777801</v>
      </c>
      <c r="F492" s="12" t="s">
        <v>1027</v>
      </c>
      <c r="G492">
        <v>10</v>
      </c>
    </row>
    <row r="493" spans="1:7" x14ac:dyDescent="0.35">
      <c r="A493">
        <v>492</v>
      </c>
      <c r="B493" s="12" t="s">
        <v>495</v>
      </c>
      <c r="C493" s="12">
        <v>0</v>
      </c>
      <c r="D493" s="13">
        <v>42679</v>
      </c>
      <c r="E493" s="14">
        <v>0.40972222222222199</v>
      </c>
      <c r="F493" s="12" t="s">
        <v>1027</v>
      </c>
      <c r="G493">
        <v>11</v>
      </c>
    </row>
    <row r="494" spans="1:7" x14ac:dyDescent="0.35">
      <c r="A494">
        <v>493</v>
      </c>
      <c r="B494" s="12" t="s">
        <v>496</v>
      </c>
      <c r="C494" s="12">
        <v>0</v>
      </c>
      <c r="D494" s="13">
        <v>42679</v>
      </c>
      <c r="E494" s="14">
        <v>0.41666666666666702</v>
      </c>
      <c r="F494" s="12" t="s">
        <v>1027</v>
      </c>
      <c r="G494">
        <v>6</v>
      </c>
    </row>
    <row r="495" spans="1:7" x14ac:dyDescent="0.35">
      <c r="A495">
        <v>494</v>
      </c>
      <c r="B495" s="12" t="s">
        <v>497</v>
      </c>
      <c r="C495" s="12">
        <v>0</v>
      </c>
      <c r="D495" s="13">
        <v>42679</v>
      </c>
      <c r="E495" s="14">
        <v>0.42361111111111099</v>
      </c>
      <c r="F495" s="12" t="s">
        <v>1027</v>
      </c>
      <c r="G495">
        <v>9</v>
      </c>
    </row>
    <row r="496" spans="1:7" x14ac:dyDescent="0.35">
      <c r="A496">
        <v>495</v>
      </c>
      <c r="B496" s="12" t="s">
        <v>498</v>
      </c>
      <c r="C496" s="12">
        <v>0</v>
      </c>
      <c r="D496" s="13">
        <v>42679</v>
      </c>
      <c r="E496" s="14">
        <v>0.43055555555555602</v>
      </c>
      <c r="F496" s="12" t="s">
        <v>1027</v>
      </c>
      <c r="G496">
        <v>8</v>
      </c>
    </row>
    <row r="497" spans="1:7" x14ac:dyDescent="0.35">
      <c r="A497">
        <v>496</v>
      </c>
      <c r="B497" s="12" t="s">
        <v>499</v>
      </c>
      <c r="C497" s="12">
        <v>0</v>
      </c>
      <c r="D497" s="13">
        <v>42679</v>
      </c>
      <c r="E497" s="14">
        <v>0.4375</v>
      </c>
      <c r="F497" s="12" t="s">
        <v>1027</v>
      </c>
      <c r="G497">
        <v>9</v>
      </c>
    </row>
    <row r="498" spans="1:7" x14ac:dyDescent="0.35">
      <c r="A498">
        <v>497</v>
      </c>
      <c r="B498" s="12" t="s">
        <v>500</v>
      </c>
      <c r="C498" s="12">
        <v>0</v>
      </c>
      <c r="D498" s="13">
        <v>42679</v>
      </c>
      <c r="E498" s="14">
        <v>0.44444444444444398</v>
      </c>
      <c r="F498" s="12" t="s">
        <v>1027</v>
      </c>
      <c r="G498">
        <v>8</v>
      </c>
    </row>
    <row r="499" spans="1:7" x14ac:dyDescent="0.35">
      <c r="A499">
        <v>498</v>
      </c>
      <c r="B499" s="12" t="s">
        <v>501</v>
      </c>
      <c r="C499" s="12">
        <v>0</v>
      </c>
      <c r="D499" s="13">
        <v>42679</v>
      </c>
      <c r="E499" s="14">
        <v>0.45138888888888901</v>
      </c>
      <c r="F499" s="12" t="s">
        <v>1027</v>
      </c>
      <c r="G499">
        <v>9</v>
      </c>
    </row>
    <row r="500" spans="1:7" x14ac:dyDescent="0.35">
      <c r="A500">
        <v>499</v>
      </c>
      <c r="B500" s="12" t="s">
        <v>502</v>
      </c>
      <c r="C500" s="12">
        <v>0</v>
      </c>
      <c r="D500" s="13">
        <v>42679</v>
      </c>
      <c r="E500" s="14">
        <v>0.45833333333333298</v>
      </c>
      <c r="F500" s="12" t="s">
        <v>1027</v>
      </c>
      <c r="G500">
        <v>9</v>
      </c>
    </row>
    <row r="501" spans="1:7" x14ac:dyDescent="0.35">
      <c r="A501">
        <v>500</v>
      </c>
      <c r="B501" s="12" t="s">
        <v>503</v>
      </c>
      <c r="C501" s="12">
        <v>1</v>
      </c>
      <c r="D501" s="13">
        <v>42679</v>
      </c>
      <c r="E501" s="14">
        <v>0.46527777777777801</v>
      </c>
      <c r="F501" s="12" t="s">
        <v>1027</v>
      </c>
      <c r="G501">
        <v>7</v>
      </c>
    </row>
    <row r="502" spans="1:7" x14ac:dyDescent="0.35">
      <c r="A502">
        <v>501</v>
      </c>
      <c r="B502" s="12" t="s">
        <v>504</v>
      </c>
      <c r="C502" s="12">
        <v>0</v>
      </c>
      <c r="D502" s="13">
        <v>42679</v>
      </c>
      <c r="E502" s="14">
        <v>0.47222222222222199</v>
      </c>
      <c r="F502" s="12" t="s">
        <v>1027</v>
      </c>
      <c r="G502">
        <v>9</v>
      </c>
    </row>
    <row r="503" spans="1:7" x14ac:dyDescent="0.35">
      <c r="A503">
        <v>502</v>
      </c>
      <c r="B503" s="12" t="s">
        <v>505</v>
      </c>
      <c r="C503" s="12">
        <v>0</v>
      </c>
      <c r="D503" s="13">
        <v>42679</v>
      </c>
      <c r="E503" s="14">
        <v>0.47916666666666702</v>
      </c>
      <c r="F503" s="12" t="s">
        <v>1027</v>
      </c>
      <c r="G503">
        <v>11</v>
      </c>
    </row>
    <row r="504" spans="1:7" x14ac:dyDescent="0.35">
      <c r="A504">
        <v>503</v>
      </c>
      <c r="B504" s="12" t="s">
        <v>506</v>
      </c>
      <c r="C504" s="12">
        <v>0</v>
      </c>
      <c r="D504" s="13">
        <v>42679</v>
      </c>
      <c r="E504" s="14">
        <v>0.48611111111111099</v>
      </c>
      <c r="F504" s="12" t="s">
        <v>1027</v>
      </c>
      <c r="G504">
        <v>8</v>
      </c>
    </row>
    <row r="505" spans="1:7" x14ac:dyDescent="0.35">
      <c r="A505">
        <v>504</v>
      </c>
      <c r="B505" s="12" t="s">
        <v>507</v>
      </c>
      <c r="C505" s="12">
        <v>0</v>
      </c>
      <c r="D505" s="13">
        <v>42679</v>
      </c>
      <c r="E505" s="14">
        <v>0.49305555555555602</v>
      </c>
      <c r="F505" s="12" t="s">
        <v>1027</v>
      </c>
      <c r="G505">
        <v>9</v>
      </c>
    </row>
    <row r="506" spans="1:7" x14ac:dyDescent="0.35">
      <c r="A506">
        <v>505</v>
      </c>
      <c r="B506" s="12" t="s">
        <v>508</v>
      </c>
      <c r="C506" s="12">
        <v>0</v>
      </c>
      <c r="D506" s="13">
        <v>42679</v>
      </c>
      <c r="E506" s="14">
        <v>0.5</v>
      </c>
      <c r="F506" s="12" t="s">
        <v>1027</v>
      </c>
      <c r="G506">
        <v>7</v>
      </c>
    </row>
    <row r="507" spans="1:7" x14ac:dyDescent="0.35">
      <c r="A507">
        <v>506</v>
      </c>
      <c r="B507" s="12" t="s">
        <v>509</v>
      </c>
      <c r="C507" s="12">
        <v>0</v>
      </c>
      <c r="D507" s="13">
        <v>42679</v>
      </c>
      <c r="E507" s="14">
        <v>0.50694444444444398</v>
      </c>
      <c r="F507" s="12" t="s">
        <v>1027</v>
      </c>
      <c r="G507">
        <v>10</v>
      </c>
    </row>
    <row r="508" spans="1:7" x14ac:dyDescent="0.35">
      <c r="A508">
        <v>507</v>
      </c>
      <c r="B508" s="12" t="s">
        <v>510</v>
      </c>
      <c r="C508" s="12">
        <v>0</v>
      </c>
      <c r="D508" s="13">
        <v>42679</v>
      </c>
      <c r="E508" s="14">
        <v>0.51388888888888895</v>
      </c>
      <c r="F508" s="12" t="s">
        <v>1027</v>
      </c>
      <c r="G508">
        <v>8</v>
      </c>
    </row>
    <row r="509" spans="1:7" x14ac:dyDescent="0.35">
      <c r="A509">
        <v>508</v>
      </c>
      <c r="B509" s="12" t="s">
        <v>511</v>
      </c>
      <c r="C509" s="12">
        <v>0</v>
      </c>
      <c r="D509" s="13">
        <v>42679</v>
      </c>
      <c r="E509" s="14">
        <v>0.52083333333333304</v>
      </c>
      <c r="F509" s="12" t="s">
        <v>1027</v>
      </c>
      <c r="G509">
        <v>8</v>
      </c>
    </row>
    <row r="510" spans="1:7" x14ac:dyDescent="0.35">
      <c r="A510">
        <v>509</v>
      </c>
      <c r="B510" s="12" t="s">
        <v>512</v>
      </c>
      <c r="C510" s="12">
        <v>0</v>
      </c>
      <c r="D510" s="13">
        <v>42679</v>
      </c>
      <c r="E510" s="14">
        <v>0.52777777777777801</v>
      </c>
      <c r="F510" s="12" t="s">
        <v>1027</v>
      </c>
      <c r="G510">
        <v>8</v>
      </c>
    </row>
    <row r="511" spans="1:7" x14ac:dyDescent="0.35">
      <c r="A511">
        <v>510</v>
      </c>
      <c r="B511" s="12" t="s">
        <v>513</v>
      </c>
      <c r="C511" s="12">
        <v>0</v>
      </c>
      <c r="D511" s="13">
        <v>42679</v>
      </c>
      <c r="E511" s="14">
        <v>0.53472222222222199</v>
      </c>
      <c r="F511" s="12" t="s">
        <v>1027</v>
      </c>
      <c r="G511">
        <v>7</v>
      </c>
    </row>
    <row r="512" spans="1:7" x14ac:dyDescent="0.35">
      <c r="A512">
        <v>511</v>
      </c>
      <c r="B512" s="12" t="s">
        <v>514</v>
      </c>
      <c r="C512" s="12">
        <v>0</v>
      </c>
      <c r="D512" s="13">
        <v>42679</v>
      </c>
      <c r="E512" s="14">
        <v>0.54166666666666696</v>
      </c>
      <c r="F512" s="12" t="s">
        <v>1027</v>
      </c>
      <c r="G512">
        <v>9</v>
      </c>
    </row>
    <row r="513" spans="1:7" x14ac:dyDescent="0.35">
      <c r="A513">
        <v>512</v>
      </c>
      <c r="B513" s="12" t="s">
        <v>515</v>
      </c>
      <c r="C513" s="12">
        <v>0</v>
      </c>
      <c r="D513" s="13">
        <v>42679</v>
      </c>
      <c r="E513" s="14">
        <v>0.54861111111111105</v>
      </c>
      <c r="F513" s="12" t="s">
        <v>1027</v>
      </c>
      <c r="G513">
        <v>7</v>
      </c>
    </row>
    <row r="514" spans="1:7" x14ac:dyDescent="0.35">
      <c r="A514">
        <v>513</v>
      </c>
      <c r="B514" s="12" t="s">
        <v>516</v>
      </c>
      <c r="C514" s="12">
        <v>0</v>
      </c>
      <c r="D514" s="13">
        <v>42679</v>
      </c>
      <c r="E514" s="14">
        <v>0.55555555555555602</v>
      </c>
      <c r="F514" s="12" t="s">
        <v>1027</v>
      </c>
      <c r="G514">
        <v>10</v>
      </c>
    </row>
    <row r="515" spans="1:7" x14ac:dyDescent="0.35">
      <c r="A515">
        <v>514</v>
      </c>
      <c r="B515" s="12" t="s">
        <v>517</v>
      </c>
      <c r="C515" s="12">
        <v>0</v>
      </c>
      <c r="D515" s="13">
        <v>42679</v>
      </c>
      <c r="E515" s="14">
        <v>0.5625</v>
      </c>
      <c r="F515" s="12" t="s">
        <v>1027</v>
      </c>
      <c r="G515">
        <v>8</v>
      </c>
    </row>
    <row r="516" spans="1:7" x14ac:dyDescent="0.35">
      <c r="A516">
        <v>515</v>
      </c>
      <c r="B516" s="12" t="s">
        <v>518</v>
      </c>
      <c r="C516" s="12">
        <v>0</v>
      </c>
      <c r="D516" s="13">
        <v>42679</v>
      </c>
      <c r="E516" s="14">
        <v>0.56944444444444398</v>
      </c>
      <c r="F516" s="12" t="s">
        <v>1027</v>
      </c>
      <c r="G516">
        <v>8</v>
      </c>
    </row>
    <row r="517" spans="1:7" x14ac:dyDescent="0.35">
      <c r="A517">
        <v>516</v>
      </c>
      <c r="B517" s="12" t="s">
        <v>519</v>
      </c>
      <c r="C517" s="12">
        <v>0</v>
      </c>
      <c r="D517" s="13">
        <v>42679</v>
      </c>
      <c r="E517" s="14">
        <v>0.57638888888888895</v>
      </c>
      <c r="F517" s="12" t="s">
        <v>1027</v>
      </c>
      <c r="G517">
        <v>10</v>
      </c>
    </row>
    <row r="518" spans="1:7" x14ac:dyDescent="0.35">
      <c r="A518">
        <v>517</v>
      </c>
      <c r="B518" s="12" t="s">
        <v>520</v>
      </c>
      <c r="C518" s="12">
        <v>0</v>
      </c>
      <c r="D518" s="13">
        <v>42679</v>
      </c>
      <c r="E518" s="14">
        <v>0.58333333333333304</v>
      </c>
      <c r="F518" s="12" t="s">
        <v>1028</v>
      </c>
      <c r="G518">
        <v>7</v>
      </c>
    </row>
    <row r="519" spans="1:7" x14ac:dyDescent="0.35">
      <c r="A519">
        <v>518</v>
      </c>
      <c r="B519" s="12" t="s">
        <v>521</v>
      </c>
      <c r="C519" s="12">
        <v>0</v>
      </c>
      <c r="D519" s="13">
        <v>42679</v>
      </c>
      <c r="E519" s="14">
        <v>0.59027777777777801</v>
      </c>
      <c r="F519" s="12" t="s">
        <v>1028</v>
      </c>
      <c r="G519">
        <v>8</v>
      </c>
    </row>
    <row r="520" spans="1:7" x14ac:dyDescent="0.35">
      <c r="A520">
        <v>519</v>
      </c>
      <c r="B520" s="12" t="s">
        <v>522</v>
      </c>
      <c r="C520" s="12">
        <v>0</v>
      </c>
      <c r="D520" s="13">
        <v>42679</v>
      </c>
      <c r="E520" s="14">
        <v>0.59722222222222199</v>
      </c>
      <c r="F520" s="12" t="s">
        <v>1028</v>
      </c>
      <c r="G520">
        <v>8</v>
      </c>
    </row>
    <row r="521" spans="1:7" x14ac:dyDescent="0.35">
      <c r="A521">
        <v>520</v>
      </c>
      <c r="B521" s="12" t="s">
        <v>523</v>
      </c>
      <c r="C521" s="12">
        <v>0</v>
      </c>
      <c r="D521" s="13">
        <v>42679</v>
      </c>
      <c r="E521" s="14">
        <v>0.60416666666666696</v>
      </c>
      <c r="F521" s="12" t="s">
        <v>1028</v>
      </c>
      <c r="G521">
        <v>9</v>
      </c>
    </row>
    <row r="522" spans="1:7" x14ac:dyDescent="0.35">
      <c r="A522">
        <v>521</v>
      </c>
      <c r="B522" s="12" t="s">
        <v>524</v>
      </c>
      <c r="C522" s="12">
        <v>0</v>
      </c>
      <c r="D522" s="13">
        <v>42679</v>
      </c>
      <c r="E522" s="14">
        <v>0.61111111111111105</v>
      </c>
      <c r="F522" s="12" t="s">
        <v>1028</v>
      </c>
      <c r="G522">
        <v>8</v>
      </c>
    </row>
    <row r="523" spans="1:7" x14ac:dyDescent="0.35">
      <c r="A523">
        <v>522</v>
      </c>
      <c r="B523" s="12" t="s">
        <v>525</v>
      </c>
      <c r="C523" s="12">
        <v>0</v>
      </c>
      <c r="D523" s="13">
        <v>42679</v>
      </c>
      <c r="E523" s="14">
        <v>0.61805555555555503</v>
      </c>
      <c r="F523" s="12" t="s">
        <v>1028</v>
      </c>
      <c r="G523">
        <v>10</v>
      </c>
    </row>
    <row r="524" spans="1:7" x14ac:dyDescent="0.35">
      <c r="A524">
        <v>523</v>
      </c>
      <c r="B524" s="12" t="s">
        <v>526</v>
      </c>
      <c r="C524" s="12">
        <v>0</v>
      </c>
      <c r="D524" s="13">
        <v>42679</v>
      </c>
      <c r="E524" s="14">
        <v>0.625</v>
      </c>
      <c r="F524" s="12" t="s">
        <v>1028</v>
      </c>
      <c r="G524">
        <v>9</v>
      </c>
    </row>
    <row r="525" spans="1:7" x14ac:dyDescent="0.35">
      <c r="A525">
        <v>524</v>
      </c>
      <c r="B525" s="12" t="s">
        <v>527</v>
      </c>
      <c r="C525" s="12">
        <v>0</v>
      </c>
      <c r="D525" s="13">
        <v>42679</v>
      </c>
      <c r="E525" s="14">
        <v>0.63194444444444398</v>
      </c>
      <c r="F525" s="12" t="s">
        <v>1028</v>
      </c>
      <c r="G525">
        <v>7</v>
      </c>
    </row>
    <row r="526" spans="1:7" x14ac:dyDescent="0.35">
      <c r="A526">
        <v>525</v>
      </c>
      <c r="B526" s="12" t="s">
        <v>528</v>
      </c>
      <c r="C526" s="12">
        <v>0</v>
      </c>
      <c r="D526" s="13">
        <v>42679</v>
      </c>
      <c r="E526" s="14">
        <v>0.63888888888888895</v>
      </c>
      <c r="F526" s="12" t="s">
        <v>1028</v>
      </c>
      <c r="G526">
        <v>9</v>
      </c>
    </row>
    <row r="527" spans="1:7" x14ac:dyDescent="0.35">
      <c r="A527">
        <v>526</v>
      </c>
      <c r="B527" s="12" t="s">
        <v>529</v>
      </c>
      <c r="C527" s="12">
        <v>0</v>
      </c>
      <c r="D527" s="13">
        <v>42679</v>
      </c>
      <c r="E527" s="14">
        <v>0.64583333333333304</v>
      </c>
      <c r="F527" s="12" t="s">
        <v>1028</v>
      </c>
      <c r="G527">
        <v>6</v>
      </c>
    </row>
    <row r="528" spans="1:7" x14ac:dyDescent="0.35">
      <c r="A528">
        <v>527</v>
      </c>
      <c r="B528" s="12" t="s">
        <v>530</v>
      </c>
      <c r="C528" s="12">
        <v>0</v>
      </c>
      <c r="D528" s="13">
        <v>42679</v>
      </c>
      <c r="E528" s="14">
        <v>0.65277777777777801</v>
      </c>
      <c r="F528" s="12" t="s">
        <v>1028</v>
      </c>
      <c r="G528">
        <v>9</v>
      </c>
    </row>
    <row r="529" spans="1:7" x14ac:dyDescent="0.35">
      <c r="A529">
        <v>528</v>
      </c>
      <c r="B529" s="12" t="s">
        <v>531</v>
      </c>
      <c r="C529" s="12">
        <v>0</v>
      </c>
      <c r="D529" s="13">
        <v>42679</v>
      </c>
      <c r="E529" s="14">
        <v>0.65972222222222199</v>
      </c>
      <c r="F529" s="12" t="s">
        <v>1028</v>
      </c>
      <c r="G529">
        <v>10</v>
      </c>
    </row>
    <row r="530" spans="1:7" x14ac:dyDescent="0.35">
      <c r="A530">
        <v>529</v>
      </c>
      <c r="B530" s="12" t="s">
        <v>532</v>
      </c>
      <c r="C530" s="12">
        <v>0</v>
      </c>
      <c r="D530" s="13">
        <v>42679</v>
      </c>
      <c r="E530" s="14">
        <v>0.66666666666666696</v>
      </c>
      <c r="F530" s="12" t="s">
        <v>1028</v>
      </c>
      <c r="G530">
        <v>8</v>
      </c>
    </row>
    <row r="531" spans="1:7" x14ac:dyDescent="0.35">
      <c r="A531">
        <v>530</v>
      </c>
      <c r="B531" s="12" t="s">
        <v>533</v>
      </c>
      <c r="C531" s="12">
        <v>0</v>
      </c>
      <c r="D531" s="13">
        <v>42679</v>
      </c>
      <c r="E531" s="14">
        <v>0.67361111111111105</v>
      </c>
      <c r="F531" s="12" t="s">
        <v>1028</v>
      </c>
      <c r="G531">
        <v>9</v>
      </c>
    </row>
    <row r="532" spans="1:7" x14ac:dyDescent="0.35">
      <c r="A532">
        <v>531</v>
      </c>
      <c r="B532" s="12" t="s">
        <v>534</v>
      </c>
      <c r="C532" s="12">
        <v>0</v>
      </c>
      <c r="D532" s="13">
        <v>42679</v>
      </c>
      <c r="E532" s="14">
        <v>0.68055555555555503</v>
      </c>
      <c r="F532" s="12" t="s">
        <v>1028</v>
      </c>
      <c r="G532">
        <v>7</v>
      </c>
    </row>
    <row r="533" spans="1:7" x14ac:dyDescent="0.35">
      <c r="A533">
        <v>532</v>
      </c>
      <c r="B533" s="12" t="s">
        <v>535</v>
      </c>
      <c r="C533" s="12">
        <v>0</v>
      </c>
      <c r="D533" s="13">
        <v>42679</v>
      </c>
      <c r="E533" s="14">
        <v>0.6875</v>
      </c>
      <c r="F533" s="12" t="s">
        <v>1028</v>
      </c>
      <c r="G533">
        <v>8</v>
      </c>
    </row>
    <row r="534" spans="1:7" x14ac:dyDescent="0.35">
      <c r="A534">
        <v>533</v>
      </c>
      <c r="B534" s="12" t="s">
        <v>536</v>
      </c>
      <c r="C534" s="12">
        <v>0</v>
      </c>
      <c r="D534" s="13">
        <v>42679</v>
      </c>
      <c r="E534" s="14">
        <v>0.69444444444444398</v>
      </c>
      <c r="F534" s="12" t="s">
        <v>1028</v>
      </c>
      <c r="G534">
        <v>8</v>
      </c>
    </row>
    <row r="535" spans="1:7" x14ac:dyDescent="0.35">
      <c r="A535">
        <v>534</v>
      </c>
      <c r="B535" s="12" t="s">
        <v>537</v>
      </c>
      <c r="C535" s="12">
        <v>0</v>
      </c>
      <c r="D535" s="13">
        <v>42679</v>
      </c>
      <c r="E535" s="14">
        <v>0.70138888888888895</v>
      </c>
      <c r="F535" s="12" t="s">
        <v>1028</v>
      </c>
      <c r="G535">
        <v>9</v>
      </c>
    </row>
    <row r="536" spans="1:7" x14ac:dyDescent="0.35">
      <c r="A536">
        <v>535</v>
      </c>
      <c r="B536" s="12" t="s">
        <v>538</v>
      </c>
      <c r="C536" s="12">
        <v>0</v>
      </c>
      <c r="D536" s="13">
        <v>42679</v>
      </c>
      <c r="E536" s="14">
        <v>0.70833333333333304</v>
      </c>
      <c r="F536" s="12" t="s">
        <v>1028</v>
      </c>
      <c r="G536">
        <v>9</v>
      </c>
    </row>
    <row r="537" spans="1:7" x14ac:dyDescent="0.35">
      <c r="A537">
        <v>536</v>
      </c>
      <c r="B537" s="12" t="s">
        <v>539</v>
      </c>
      <c r="C537" s="12">
        <v>0</v>
      </c>
      <c r="D537" s="13">
        <v>42679</v>
      </c>
      <c r="E537" s="14">
        <v>0.71527777777777801</v>
      </c>
      <c r="F537" s="12" t="s">
        <v>1028</v>
      </c>
      <c r="G537">
        <v>10</v>
      </c>
    </row>
    <row r="538" spans="1:7" x14ac:dyDescent="0.35">
      <c r="A538">
        <v>537</v>
      </c>
      <c r="B538" s="12" t="s">
        <v>540</v>
      </c>
      <c r="C538" s="12">
        <v>0</v>
      </c>
      <c r="D538" s="13">
        <v>42679</v>
      </c>
      <c r="E538" s="14">
        <v>0.72222222222222199</v>
      </c>
      <c r="F538" s="12" t="s">
        <v>1028</v>
      </c>
      <c r="G538">
        <v>8</v>
      </c>
    </row>
    <row r="539" spans="1:7" x14ac:dyDescent="0.35">
      <c r="A539">
        <v>538</v>
      </c>
      <c r="B539" s="12" t="s">
        <v>541</v>
      </c>
      <c r="C539" s="12">
        <v>0</v>
      </c>
      <c r="D539" s="13">
        <v>42679</v>
      </c>
      <c r="E539" s="14">
        <v>0.72916666666666696</v>
      </c>
      <c r="F539" s="12" t="s">
        <v>1028</v>
      </c>
      <c r="G539">
        <v>8</v>
      </c>
    </row>
    <row r="540" spans="1:7" x14ac:dyDescent="0.35">
      <c r="A540">
        <v>539</v>
      </c>
      <c r="B540" s="12" t="s">
        <v>542</v>
      </c>
      <c r="C540" s="12">
        <v>0</v>
      </c>
      <c r="D540" s="13">
        <v>42679</v>
      </c>
      <c r="E540" s="14">
        <v>0.73611111111111105</v>
      </c>
      <c r="F540" s="12" t="s">
        <v>1028</v>
      </c>
      <c r="G540">
        <v>6</v>
      </c>
    </row>
    <row r="541" spans="1:7" x14ac:dyDescent="0.35">
      <c r="A541">
        <v>540</v>
      </c>
      <c r="B541" s="12" t="s">
        <v>543</v>
      </c>
      <c r="C541" s="12">
        <v>0</v>
      </c>
      <c r="D541" s="13">
        <v>42679</v>
      </c>
      <c r="E541" s="14">
        <v>0.74305555555555503</v>
      </c>
      <c r="F541" s="12" t="s">
        <v>1028</v>
      </c>
      <c r="G541">
        <v>9</v>
      </c>
    </row>
    <row r="542" spans="1:7" x14ac:dyDescent="0.35">
      <c r="A542">
        <v>541</v>
      </c>
      <c r="B542" s="12" t="s">
        <v>544</v>
      </c>
      <c r="C542" s="12">
        <v>0</v>
      </c>
      <c r="D542" s="13">
        <v>42679</v>
      </c>
      <c r="E542" s="14">
        <v>0.75</v>
      </c>
      <c r="F542" s="12" t="s">
        <v>1028</v>
      </c>
      <c r="G542">
        <v>11</v>
      </c>
    </row>
    <row r="543" spans="1:7" x14ac:dyDescent="0.35">
      <c r="A543">
        <v>542</v>
      </c>
      <c r="B543" s="12" t="s">
        <v>545</v>
      </c>
      <c r="C543" s="12">
        <v>0</v>
      </c>
      <c r="D543" s="13">
        <v>42679</v>
      </c>
      <c r="E543" s="14">
        <v>0.75694444444444398</v>
      </c>
      <c r="F543" s="12" t="s">
        <v>1028</v>
      </c>
      <c r="G543">
        <v>8</v>
      </c>
    </row>
    <row r="544" spans="1:7" x14ac:dyDescent="0.35">
      <c r="A544">
        <v>543</v>
      </c>
      <c r="B544" s="12" t="s">
        <v>546</v>
      </c>
      <c r="C544" s="12">
        <v>0</v>
      </c>
      <c r="D544" s="13">
        <v>42679</v>
      </c>
      <c r="E544" s="14">
        <v>0.76388888888888895</v>
      </c>
      <c r="F544" s="12" t="s">
        <v>1028</v>
      </c>
      <c r="G544">
        <v>9</v>
      </c>
    </row>
    <row r="545" spans="1:7" x14ac:dyDescent="0.35">
      <c r="A545">
        <v>544</v>
      </c>
      <c r="B545" s="12" t="s">
        <v>547</v>
      </c>
      <c r="C545" s="12">
        <v>0</v>
      </c>
      <c r="D545" s="13">
        <v>42679</v>
      </c>
      <c r="E545" s="14">
        <v>0.77083333333333304</v>
      </c>
      <c r="F545" s="12" t="s">
        <v>1028</v>
      </c>
      <c r="G545">
        <v>11</v>
      </c>
    </row>
    <row r="546" spans="1:7" x14ac:dyDescent="0.35">
      <c r="A546">
        <v>545</v>
      </c>
      <c r="B546" s="12" t="s">
        <v>548</v>
      </c>
      <c r="C546" s="12">
        <v>0</v>
      </c>
      <c r="D546" s="13">
        <v>42679</v>
      </c>
      <c r="E546" s="14">
        <v>0.77777777777777801</v>
      </c>
      <c r="F546" s="12" t="s">
        <v>1028</v>
      </c>
      <c r="G546">
        <v>9</v>
      </c>
    </row>
    <row r="547" spans="1:7" x14ac:dyDescent="0.35">
      <c r="A547">
        <v>546</v>
      </c>
      <c r="B547" s="12" t="s">
        <v>549</v>
      </c>
      <c r="C547" s="12">
        <v>0</v>
      </c>
      <c r="D547" s="13">
        <v>42679</v>
      </c>
      <c r="E547" s="14">
        <v>0.78472222222222199</v>
      </c>
      <c r="F547" s="12" t="s">
        <v>1028</v>
      </c>
      <c r="G547">
        <v>9</v>
      </c>
    </row>
    <row r="548" spans="1:7" x14ac:dyDescent="0.35">
      <c r="A548">
        <v>547</v>
      </c>
      <c r="B548" s="12" t="s">
        <v>550</v>
      </c>
      <c r="C548" s="12">
        <v>0</v>
      </c>
      <c r="D548" s="13">
        <v>42679</v>
      </c>
      <c r="E548" s="14">
        <v>0.79166666666666696</v>
      </c>
      <c r="F548" s="12" t="s">
        <v>1028</v>
      </c>
      <c r="G548">
        <v>7</v>
      </c>
    </row>
    <row r="549" spans="1:7" x14ac:dyDescent="0.35">
      <c r="A549">
        <v>548</v>
      </c>
      <c r="B549" s="12" t="s">
        <v>551</v>
      </c>
      <c r="C549" s="12">
        <v>0</v>
      </c>
      <c r="D549" s="13">
        <v>42679</v>
      </c>
      <c r="E549" s="14">
        <v>0.79861111111111105</v>
      </c>
      <c r="F549" s="12" t="s">
        <v>1028</v>
      </c>
      <c r="G549">
        <v>9</v>
      </c>
    </row>
    <row r="550" spans="1:7" x14ac:dyDescent="0.35">
      <c r="A550">
        <v>549</v>
      </c>
      <c r="B550" s="12" t="s">
        <v>552</v>
      </c>
      <c r="C550" s="12">
        <v>0</v>
      </c>
      <c r="D550" s="13">
        <v>42679</v>
      </c>
      <c r="E550" s="14">
        <v>0.80555555555555503</v>
      </c>
      <c r="F550" s="12" t="s">
        <v>1028</v>
      </c>
      <c r="G550">
        <v>11</v>
      </c>
    </row>
    <row r="551" spans="1:7" x14ac:dyDescent="0.35">
      <c r="A551">
        <v>550</v>
      </c>
      <c r="B551" s="12" t="s">
        <v>553</v>
      </c>
      <c r="C551" s="12">
        <v>0</v>
      </c>
      <c r="D551" s="13">
        <v>42679</v>
      </c>
      <c r="E551" s="14">
        <v>0.8125</v>
      </c>
      <c r="F551" s="12" t="s">
        <v>1028</v>
      </c>
      <c r="G551">
        <v>7</v>
      </c>
    </row>
    <row r="552" spans="1:7" x14ac:dyDescent="0.35">
      <c r="A552">
        <v>551</v>
      </c>
      <c r="B552" s="12" t="s">
        <v>554</v>
      </c>
      <c r="C552" s="12">
        <v>0</v>
      </c>
      <c r="D552" s="13">
        <v>42679</v>
      </c>
      <c r="E552" s="14">
        <v>0.81944444444444398</v>
      </c>
      <c r="F552" s="12" t="s">
        <v>1028</v>
      </c>
      <c r="G552">
        <v>10</v>
      </c>
    </row>
    <row r="553" spans="1:7" x14ac:dyDescent="0.35">
      <c r="A553">
        <v>552</v>
      </c>
      <c r="B553" s="12" t="s">
        <v>555</v>
      </c>
      <c r="C553" s="12">
        <v>0</v>
      </c>
      <c r="D553" s="13">
        <v>42679</v>
      </c>
      <c r="E553" s="14">
        <v>0.82638888888888895</v>
      </c>
      <c r="F553" s="12" t="s">
        <v>1028</v>
      </c>
      <c r="G553">
        <v>8</v>
      </c>
    </row>
    <row r="554" spans="1:7" x14ac:dyDescent="0.35">
      <c r="A554">
        <v>553</v>
      </c>
      <c r="B554" s="12" t="s">
        <v>556</v>
      </c>
      <c r="C554" s="12">
        <v>0</v>
      </c>
      <c r="D554" s="13">
        <v>42679</v>
      </c>
      <c r="E554" s="14">
        <v>0.83333333333333304</v>
      </c>
      <c r="F554" s="12" t="s">
        <v>1028</v>
      </c>
      <c r="G554">
        <v>10</v>
      </c>
    </row>
    <row r="555" spans="1:7" x14ac:dyDescent="0.35">
      <c r="A555">
        <v>554</v>
      </c>
      <c r="B555" s="12" t="s">
        <v>557</v>
      </c>
      <c r="C555" s="12">
        <v>0</v>
      </c>
      <c r="D555" s="13">
        <v>42679</v>
      </c>
      <c r="E555" s="14">
        <v>0.84027777777777801</v>
      </c>
      <c r="F555" s="12" t="s">
        <v>1028</v>
      </c>
      <c r="G555">
        <v>9</v>
      </c>
    </row>
    <row r="556" spans="1:7" x14ac:dyDescent="0.35">
      <c r="A556">
        <v>555</v>
      </c>
      <c r="B556" s="12" t="s">
        <v>558</v>
      </c>
      <c r="C556" s="12">
        <v>0</v>
      </c>
      <c r="D556" s="13">
        <v>42679</v>
      </c>
      <c r="E556" s="14">
        <v>0.84722222222222199</v>
      </c>
      <c r="F556" s="12" t="s">
        <v>1028</v>
      </c>
      <c r="G556">
        <v>8</v>
      </c>
    </row>
    <row r="557" spans="1:7" x14ac:dyDescent="0.35">
      <c r="A557">
        <v>556</v>
      </c>
      <c r="B557" s="12" t="s">
        <v>559</v>
      </c>
      <c r="C557" s="12">
        <v>0</v>
      </c>
      <c r="D557" s="13">
        <v>42679</v>
      </c>
      <c r="E557" s="14">
        <v>0.85416666666666696</v>
      </c>
      <c r="F557" s="12" t="s">
        <v>1028</v>
      </c>
      <c r="G557">
        <v>8</v>
      </c>
    </row>
    <row r="558" spans="1:7" x14ac:dyDescent="0.35">
      <c r="A558">
        <v>557</v>
      </c>
      <c r="B558" s="12" t="s">
        <v>560</v>
      </c>
      <c r="C558" s="12">
        <v>0</v>
      </c>
      <c r="D558" s="13">
        <v>42679</v>
      </c>
      <c r="E558" s="14">
        <v>0.86111111111111105</v>
      </c>
      <c r="F558" s="12" t="s">
        <v>1028</v>
      </c>
      <c r="G558">
        <v>10</v>
      </c>
    </row>
    <row r="559" spans="1:7" x14ac:dyDescent="0.35">
      <c r="A559">
        <v>558</v>
      </c>
      <c r="B559" s="12" t="s">
        <v>561</v>
      </c>
      <c r="C559" s="12">
        <v>0</v>
      </c>
      <c r="D559" s="13">
        <v>42679</v>
      </c>
      <c r="E559" s="14">
        <v>0.86805555555555503</v>
      </c>
      <c r="F559" s="12" t="s">
        <v>1028</v>
      </c>
      <c r="G559">
        <v>10</v>
      </c>
    </row>
    <row r="560" spans="1:7" x14ac:dyDescent="0.35">
      <c r="A560">
        <v>559</v>
      </c>
      <c r="B560" s="12" t="s">
        <v>562</v>
      </c>
      <c r="C560" s="12">
        <v>0</v>
      </c>
      <c r="D560" s="13">
        <v>42679</v>
      </c>
      <c r="E560" s="14">
        <v>0.875</v>
      </c>
      <c r="F560" s="12" t="s">
        <v>1028</v>
      </c>
      <c r="G560">
        <v>8</v>
      </c>
    </row>
    <row r="561" spans="1:7" x14ac:dyDescent="0.35">
      <c r="A561">
        <v>560</v>
      </c>
      <c r="B561" s="12" t="s">
        <v>563</v>
      </c>
      <c r="C561" s="12">
        <v>0</v>
      </c>
      <c r="D561" s="13">
        <v>42679</v>
      </c>
      <c r="E561" s="14">
        <v>0.88194444444444398</v>
      </c>
      <c r="F561" s="12" t="s">
        <v>1028</v>
      </c>
      <c r="G561">
        <v>10</v>
      </c>
    </row>
    <row r="562" spans="1:7" x14ac:dyDescent="0.35">
      <c r="A562">
        <v>561</v>
      </c>
      <c r="B562" s="12" t="s">
        <v>564</v>
      </c>
      <c r="C562" s="12">
        <v>0</v>
      </c>
      <c r="D562" s="13">
        <v>42679</v>
      </c>
      <c r="E562" s="14">
        <v>0.88888888888888895</v>
      </c>
      <c r="F562" s="12" t="s">
        <v>1028</v>
      </c>
      <c r="G562">
        <v>7</v>
      </c>
    </row>
    <row r="563" spans="1:7" x14ac:dyDescent="0.35">
      <c r="A563">
        <v>562</v>
      </c>
      <c r="B563" s="12" t="s">
        <v>565</v>
      </c>
      <c r="C563" s="12">
        <v>0</v>
      </c>
      <c r="D563" s="13">
        <v>42679</v>
      </c>
      <c r="E563" s="14">
        <v>0.89583333333333304</v>
      </c>
      <c r="F563" s="12" t="s">
        <v>1028</v>
      </c>
      <c r="G563">
        <v>11</v>
      </c>
    </row>
    <row r="564" spans="1:7" x14ac:dyDescent="0.35">
      <c r="A564">
        <v>563</v>
      </c>
      <c r="B564" s="12" t="s">
        <v>566</v>
      </c>
      <c r="C564" s="12">
        <v>0</v>
      </c>
      <c r="D564" s="13">
        <v>42679</v>
      </c>
      <c r="E564" s="14">
        <v>0.90277777777777801</v>
      </c>
      <c r="F564" s="12" t="s">
        <v>1028</v>
      </c>
      <c r="G564">
        <v>11</v>
      </c>
    </row>
    <row r="565" spans="1:7" x14ac:dyDescent="0.35">
      <c r="A565">
        <v>564</v>
      </c>
      <c r="B565" s="12" t="s">
        <v>567</v>
      </c>
      <c r="C565" s="12">
        <v>0</v>
      </c>
      <c r="D565" s="13">
        <v>42679</v>
      </c>
      <c r="E565" s="14">
        <v>0.90972222222222199</v>
      </c>
      <c r="F565" s="12" t="s">
        <v>1028</v>
      </c>
      <c r="G565">
        <v>8</v>
      </c>
    </row>
    <row r="566" spans="1:7" x14ac:dyDescent="0.35">
      <c r="A566">
        <v>565</v>
      </c>
      <c r="B566" s="12" t="s">
        <v>568</v>
      </c>
      <c r="C566" s="12">
        <v>0</v>
      </c>
      <c r="D566" s="13">
        <v>42679</v>
      </c>
      <c r="E566" s="14">
        <v>0.91666666666666696</v>
      </c>
      <c r="F566" s="12" t="s">
        <v>1026</v>
      </c>
      <c r="G566">
        <v>6</v>
      </c>
    </row>
    <row r="567" spans="1:7" x14ac:dyDescent="0.35">
      <c r="A567">
        <v>566</v>
      </c>
      <c r="B567" s="12" t="s">
        <v>569</v>
      </c>
      <c r="C567" s="12">
        <v>0</v>
      </c>
      <c r="D567" s="13">
        <v>42679</v>
      </c>
      <c r="E567" s="14">
        <v>0.92361111111111105</v>
      </c>
      <c r="F567" s="12" t="s">
        <v>1026</v>
      </c>
      <c r="G567">
        <v>11</v>
      </c>
    </row>
    <row r="568" spans="1:7" x14ac:dyDescent="0.35">
      <c r="A568">
        <v>567</v>
      </c>
      <c r="B568" s="12" t="s">
        <v>570</v>
      </c>
      <c r="C568" s="12">
        <v>0</v>
      </c>
      <c r="D568" s="13">
        <v>42679</v>
      </c>
      <c r="E568" s="14">
        <v>0.93055555555555503</v>
      </c>
      <c r="F568" s="12" t="s">
        <v>1026</v>
      </c>
      <c r="G568">
        <v>10</v>
      </c>
    </row>
    <row r="569" spans="1:7" x14ac:dyDescent="0.35">
      <c r="A569">
        <v>568</v>
      </c>
      <c r="B569" s="12" t="s">
        <v>571</v>
      </c>
      <c r="C569" s="12">
        <v>0</v>
      </c>
      <c r="D569" s="13">
        <v>42679</v>
      </c>
      <c r="E569" s="14">
        <v>0.9375</v>
      </c>
      <c r="F569" s="12" t="s">
        <v>1026</v>
      </c>
      <c r="G569">
        <v>8</v>
      </c>
    </row>
    <row r="570" spans="1:7" x14ac:dyDescent="0.35">
      <c r="A570">
        <v>569</v>
      </c>
      <c r="B570" s="12" t="s">
        <v>572</v>
      </c>
      <c r="C570" s="12">
        <v>0</v>
      </c>
      <c r="D570" s="13">
        <v>42679</v>
      </c>
      <c r="E570" s="14">
        <v>0.94444444444444398</v>
      </c>
      <c r="F570" s="12" t="s">
        <v>1026</v>
      </c>
      <c r="G570">
        <v>11</v>
      </c>
    </row>
    <row r="571" spans="1:7" x14ac:dyDescent="0.35">
      <c r="A571">
        <v>570</v>
      </c>
      <c r="B571" s="12" t="s">
        <v>573</v>
      </c>
      <c r="C571" s="12">
        <v>0</v>
      </c>
      <c r="D571" s="13">
        <v>42679</v>
      </c>
      <c r="E571" s="14">
        <v>0.95138888888888895</v>
      </c>
      <c r="F571" s="12" t="s">
        <v>1026</v>
      </c>
      <c r="G571">
        <v>9</v>
      </c>
    </row>
    <row r="572" spans="1:7" x14ac:dyDescent="0.35">
      <c r="A572">
        <v>571</v>
      </c>
      <c r="B572" s="12" t="s">
        <v>574</v>
      </c>
      <c r="C572" s="12">
        <v>0</v>
      </c>
      <c r="D572" s="13">
        <v>42679</v>
      </c>
      <c r="E572" s="14">
        <v>0.95833333333333304</v>
      </c>
      <c r="F572" s="12" t="s">
        <v>1026</v>
      </c>
      <c r="G572">
        <v>9</v>
      </c>
    </row>
    <row r="573" spans="1:7" x14ac:dyDescent="0.35">
      <c r="A573">
        <v>572</v>
      </c>
      <c r="B573" s="12" t="s">
        <v>575</v>
      </c>
      <c r="C573" s="12">
        <v>0</v>
      </c>
      <c r="D573" s="13">
        <v>42679</v>
      </c>
      <c r="E573" s="14">
        <v>0.96527777777777801</v>
      </c>
      <c r="F573" s="12" t="s">
        <v>1026</v>
      </c>
      <c r="G573">
        <v>8</v>
      </c>
    </row>
    <row r="574" spans="1:7" x14ac:dyDescent="0.35">
      <c r="A574">
        <v>573</v>
      </c>
      <c r="B574" s="12" t="s">
        <v>576</v>
      </c>
      <c r="C574" s="12">
        <v>0</v>
      </c>
      <c r="D574" s="13">
        <v>42679</v>
      </c>
      <c r="E574" s="14">
        <v>0.97222222222222199</v>
      </c>
      <c r="F574" s="12" t="s">
        <v>1026</v>
      </c>
      <c r="G574">
        <v>8</v>
      </c>
    </row>
    <row r="575" spans="1:7" x14ac:dyDescent="0.35">
      <c r="A575">
        <v>574</v>
      </c>
      <c r="B575" s="12" t="s">
        <v>577</v>
      </c>
      <c r="C575" s="12">
        <v>0</v>
      </c>
      <c r="D575" s="13">
        <v>42679</v>
      </c>
      <c r="E575" s="14">
        <v>0.97916666666666696</v>
      </c>
      <c r="F575" s="12" t="s">
        <v>1026</v>
      </c>
      <c r="G575">
        <v>9</v>
      </c>
    </row>
    <row r="576" spans="1:7" x14ac:dyDescent="0.35">
      <c r="A576">
        <v>575</v>
      </c>
      <c r="B576" s="12" t="s">
        <v>578</v>
      </c>
      <c r="C576" s="12">
        <v>0</v>
      </c>
      <c r="D576" s="13">
        <v>42679</v>
      </c>
      <c r="E576" s="14">
        <v>0.98611111111111105</v>
      </c>
      <c r="F576" s="12" t="s">
        <v>1026</v>
      </c>
      <c r="G576">
        <v>8</v>
      </c>
    </row>
    <row r="577" spans="1:7" x14ac:dyDescent="0.35">
      <c r="A577">
        <v>576</v>
      </c>
      <c r="B577" s="12" t="s">
        <v>579</v>
      </c>
      <c r="C577" s="12">
        <v>0</v>
      </c>
      <c r="D577" s="13">
        <v>42679</v>
      </c>
      <c r="E577" s="14">
        <v>0.99305555555555503</v>
      </c>
      <c r="F577" s="12" t="s">
        <v>1026</v>
      </c>
      <c r="G577">
        <v>6</v>
      </c>
    </row>
    <row r="578" spans="1:7" x14ac:dyDescent="0.35">
      <c r="A578">
        <v>577</v>
      </c>
      <c r="B578" s="12" t="s">
        <v>580</v>
      </c>
      <c r="C578" s="12">
        <v>0</v>
      </c>
      <c r="D578" s="13">
        <v>42681</v>
      </c>
      <c r="E578" s="14">
        <v>1</v>
      </c>
      <c r="F578" s="12" t="s">
        <v>1026</v>
      </c>
      <c r="G578">
        <v>8</v>
      </c>
    </row>
    <row r="579" spans="1:7" x14ac:dyDescent="0.35">
      <c r="A579">
        <v>578</v>
      </c>
      <c r="B579" s="12" t="s">
        <v>581</v>
      </c>
      <c r="C579" s="12">
        <v>0</v>
      </c>
      <c r="D579" s="13">
        <v>42681</v>
      </c>
      <c r="E579" s="14">
        <v>1.00694444444444</v>
      </c>
      <c r="F579" s="12" t="s">
        <v>1026</v>
      </c>
      <c r="G579">
        <v>9</v>
      </c>
    </row>
    <row r="580" spans="1:7" x14ac:dyDescent="0.35">
      <c r="A580">
        <v>579</v>
      </c>
      <c r="B580" s="12" t="s">
        <v>582</v>
      </c>
      <c r="C580" s="12">
        <v>0</v>
      </c>
      <c r="D580" s="13">
        <v>42681</v>
      </c>
      <c r="E580" s="14">
        <v>1.0138888888888899</v>
      </c>
      <c r="F580" s="12" t="s">
        <v>1026</v>
      </c>
      <c r="G580">
        <v>7</v>
      </c>
    </row>
    <row r="581" spans="1:7" x14ac:dyDescent="0.35">
      <c r="A581">
        <v>580</v>
      </c>
      <c r="B581" s="12" t="s">
        <v>583</v>
      </c>
      <c r="C581" s="12">
        <v>0</v>
      </c>
      <c r="D581" s="13">
        <v>42681</v>
      </c>
      <c r="E581" s="14">
        <v>1.0208333333333299</v>
      </c>
      <c r="F581" s="12" t="s">
        <v>1026</v>
      </c>
      <c r="G581">
        <v>9</v>
      </c>
    </row>
    <row r="582" spans="1:7" x14ac:dyDescent="0.35">
      <c r="A582">
        <v>581</v>
      </c>
      <c r="B582" s="12" t="s">
        <v>584</v>
      </c>
      <c r="C582" s="12">
        <v>0</v>
      </c>
      <c r="D582" s="13">
        <v>42681</v>
      </c>
      <c r="E582" s="14">
        <v>1.0277777777777799</v>
      </c>
      <c r="F582" s="12" t="s">
        <v>1026</v>
      </c>
      <c r="G582">
        <v>8</v>
      </c>
    </row>
    <row r="583" spans="1:7" x14ac:dyDescent="0.35">
      <c r="A583">
        <v>582</v>
      </c>
      <c r="B583" s="12" t="s">
        <v>585</v>
      </c>
      <c r="C583" s="12">
        <v>0</v>
      </c>
      <c r="D583" s="13">
        <v>42681</v>
      </c>
      <c r="E583" s="14">
        <v>1.0347222222222201</v>
      </c>
      <c r="F583" s="12" t="s">
        <v>1026</v>
      </c>
      <c r="G583">
        <v>6</v>
      </c>
    </row>
    <row r="584" spans="1:7" x14ac:dyDescent="0.35">
      <c r="A584">
        <v>583</v>
      </c>
      <c r="B584" s="12" t="s">
        <v>586</v>
      </c>
      <c r="C584" s="12">
        <v>0</v>
      </c>
      <c r="D584" s="13">
        <v>42681</v>
      </c>
      <c r="E584" s="14">
        <v>1.0416666666666701</v>
      </c>
      <c r="F584" s="12" t="s">
        <v>1026</v>
      </c>
      <c r="G584">
        <v>8</v>
      </c>
    </row>
    <row r="585" spans="1:7" x14ac:dyDescent="0.35">
      <c r="A585">
        <v>584</v>
      </c>
      <c r="B585" s="12" t="s">
        <v>587</v>
      </c>
      <c r="C585" s="12">
        <v>0</v>
      </c>
      <c r="D585" s="13">
        <v>42681</v>
      </c>
      <c r="E585" s="14">
        <v>1.0486111111111101</v>
      </c>
      <c r="F585" s="12" t="s">
        <v>1026</v>
      </c>
      <c r="G585">
        <v>8</v>
      </c>
    </row>
    <row r="586" spans="1:7" x14ac:dyDescent="0.35">
      <c r="A586">
        <v>585</v>
      </c>
      <c r="B586" s="12" t="s">
        <v>588</v>
      </c>
      <c r="C586" s="12">
        <v>0</v>
      </c>
      <c r="D586" s="13">
        <v>42681</v>
      </c>
      <c r="E586" s="14">
        <v>1.05555555555556</v>
      </c>
      <c r="F586" s="12" t="s">
        <v>1026</v>
      </c>
      <c r="G586">
        <v>8</v>
      </c>
    </row>
    <row r="587" spans="1:7" x14ac:dyDescent="0.35">
      <c r="A587">
        <v>586</v>
      </c>
      <c r="B587" s="12" t="s">
        <v>589</v>
      </c>
      <c r="C587" s="12">
        <v>0</v>
      </c>
      <c r="D587" s="13">
        <v>42681</v>
      </c>
      <c r="E587" s="14">
        <v>1.0625</v>
      </c>
      <c r="F587" s="12" t="s">
        <v>1026</v>
      </c>
      <c r="G587">
        <v>11</v>
      </c>
    </row>
    <row r="588" spans="1:7" x14ac:dyDescent="0.35">
      <c r="A588">
        <v>587</v>
      </c>
      <c r="B588" s="12" t="s">
        <v>590</v>
      </c>
      <c r="C588" s="12">
        <v>0</v>
      </c>
      <c r="D588" s="13">
        <v>42681</v>
      </c>
      <c r="E588" s="14">
        <v>1.06944444444444</v>
      </c>
      <c r="F588" s="12" t="s">
        <v>1026</v>
      </c>
      <c r="G588">
        <v>11</v>
      </c>
    </row>
    <row r="589" spans="1:7" x14ac:dyDescent="0.35">
      <c r="A589">
        <v>588</v>
      </c>
      <c r="B589" s="12" t="s">
        <v>591</v>
      </c>
      <c r="C589" s="12">
        <v>0</v>
      </c>
      <c r="D589" s="13">
        <v>42681</v>
      </c>
      <c r="E589" s="14">
        <v>1.0763888888888899</v>
      </c>
      <c r="F589" s="12" t="s">
        <v>1026</v>
      </c>
      <c r="G589">
        <v>11</v>
      </c>
    </row>
    <row r="590" spans="1:7" x14ac:dyDescent="0.35">
      <c r="A590">
        <v>589</v>
      </c>
      <c r="B590" s="12" t="s">
        <v>592</v>
      </c>
      <c r="C590" s="12">
        <v>0</v>
      </c>
      <c r="D590" s="13">
        <v>42681</v>
      </c>
      <c r="E590" s="14">
        <v>1.0833333333333299</v>
      </c>
      <c r="F590" s="12" t="s">
        <v>1026</v>
      </c>
      <c r="G590">
        <v>9</v>
      </c>
    </row>
    <row r="591" spans="1:7" x14ac:dyDescent="0.35">
      <c r="A591">
        <v>590</v>
      </c>
      <c r="B591" s="12" t="s">
        <v>593</v>
      </c>
      <c r="C591" s="12">
        <v>0</v>
      </c>
      <c r="D591" s="13">
        <v>42681</v>
      </c>
      <c r="E591" s="14">
        <v>1.0902777777777799</v>
      </c>
      <c r="F591" s="12" t="s">
        <v>1026</v>
      </c>
      <c r="G591">
        <v>7</v>
      </c>
    </row>
    <row r="592" spans="1:7" x14ac:dyDescent="0.35">
      <c r="A592">
        <v>591</v>
      </c>
      <c r="B592" s="12" t="s">
        <v>594</v>
      </c>
      <c r="C592" s="12">
        <v>0</v>
      </c>
      <c r="D592" s="13">
        <v>42681</v>
      </c>
      <c r="E592" s="14">
        <v>1.0972222222222201</v>
      </c>
      <c r="F592" s="12" t="s">
        <v>1026</v>
      </c>
      <c r="G592">
        <v>6</v>
      </c>
    </row>
    <row r="593" spans="1:7" x14ac:dyDescent="0.35">
      <c r="A593">
        <v>592</v>
      </c>
      <c r="B593" s="12" t="s">
        <v>595</v>
      </c>
      <c r="C593" s="12">
        <v>0</v>
      </c>
      <c r="D593" s="13">
        <v>42681</v>
      </c>
      <c r="E593" s="14">
        <v>1.1041666666666701</v>
      </c>
      <c r="F593" s="12" t="s">
        <v>1026</v>
      </c>
      <c r="G593">
        <v>10</v>
      </c>
    </row>
    <row r="594" spans="1:7" x14ac:dyDescent="0.35">
      <c r="A594">
        <v>593</v>
      </c>
      <c r="B594" s="12" t="s">
        <v>596</v>
      </c>
      <c r="C594" s="12">
        <v>0</v>
      </c>
      <c r="D594" s="13">
        <v>42681</v>
      </c>
      <c r="E594" s="14">
        <v>1.1111111111111101</v>
      </c>
      <c r="F594" s="12" t="s">
        <v>1026</v>
      </c>
      <c r="G594">
        <v>11</v>
      </c>
    </row>
    <row r="595" spans="1:7" x14ac:dyDescent="0.35">
      <c r="A595">
        <v>594</v>
      </c>
      <c r="B595" s="12" t="s">
        <v>597</v>
      </c>
      <c r="C595" s="12">
        <v>0</v>
      </c>
      <c r="D595" s="13">
        <v>42681</v>
      </c>
      <c r="E595" s="14">
        <v>1.11805555555556</v>
      </c>
      <c r="F595" s="12" t="s">
        <v>1026</v>
      </c>
      <c r="G595">
        <v>10</v>
      </c>
    </row>
    <row r="596" spans="1:7" x14ac:dyDescent="0.35">
      <c r="A596">
        <v>595</v>
      </c>
      <c r="B596" s="12" t="s">
        <v>598</v>
      </c>
      <c r="C596" s="12">
        <v>0</v>
      </c>
      <c r="D596" s="13">
        <v>42681</v>
      </c>
      <c r="E596" s="14">
        <v>1.125</v>
      </c>
      <c r="F596" s="12" t="s">
        <v>1026</v>
      </c>
      <c r="G596">
        <v>10</v>
      </c>
    </row>
    <row r="597" spans="1:7" x14ac:dyDescent="0.35">
      <c r="A597">
        <v>596</v>
      </c>
      <c r="B597" s="12" t="s">
        <v>599</v>
      </c>
      <c r="C597" s="12">
        <v>0</v>
      </c>
      <c r="D597" s="13">
        <v>42681</v>
      </c>
      <c r="E597" s="14">
        <v>1.13194444444444</v>
      </c>
      <c r="F597" s="12" t="s">
        <v>1026</v>
      </c>
      <c r="G597">
        <v>11</v>
      </c>
    </row>
    <row r="598" spans="1:7" x14ac:dyDescent="0.35">
      <c r="A598">
        <v>597</v>
      </c>
      <c r="B598" s="12" t="s">
        <v>600</v>
      </c>
      <c r="C598" s="12">
        <v>0</v>
      </c>
      <c r="D598" s="13">
        <v>42681</v>
      </c>
      <c r="E598" s="14">
        <v>1.1388888888888899</v>
      </c>
      <c r="F598" s="12" t="s">
        <v>1026</v>
      </c>
      <c r="G598">
        <v>11</v>
      </c>
    </row>
    <row r="599" spans="1:7" x14ac:dyDescent="0.35">
      <c r="A599">
        <v>598</v>
      </c>
      <c r="B599" s="12" t="s">
        <v>601</v>
      </c>
      <c r="C599" s="12">
        <v>0</v>
      </c>
      <c r="D599" s="13">
        <v>42681</v>
      </c>
      <c r="E599" s="14">
        <v>1.1458333333333299</v>
      </c>
      <c r="F599" s="12" t="s">
        <v>1026</v>
      </c>
      <c r="G599">
        <v>8</v>
      </c>
    </row>
    <row r="600" spans="1:7" x14ac:dyDescent="0.35">
      <c r="A600">
        <v>599</v>
      </c>
      <c r="B600" s="12" t="s">
        <v>602</v>
      </c>
      <c r="C600" s="12">
        <v>0</v>
      </c>
      <c r="D600" s="13">
        <v>42681</v>
      </c>
      <c r="E600" s="14">
        <v>1.1527777777777799</v>
      </c>
      <c r="F600" s="12" t="s">
        <v>1026</v>
      </c>
      <c r="G600">
        <v>8</v>
      </c>
    </row>
    <row r="601" spans="1:7" x14ac:dyDescent="0.35">
      <c r="A601">
        <v>600</v>
      </c>
      <c r="B601" s="12" t="s">
        <v>603</v>
      </c>
      <c r="C601" s="12">
        <v>0</v>
      </c>
      <c r="D601" s="13">
        <v>42681</v>
      </c>
      <c r="E601" s="14">
        <v>1.1597222222222201</v>
      </c>
      <c r="F601" s="12" t="s">
        <v>1026</v>
      </c>
      <c r="G601">
        <v>9</v>
      </c>
    </row>
    <row r="602" spans="1:7" x14ac:dyDescent="0.35">
      <c r="A602">
        <v>601</v>
      </c>
      <c r="B602" s="12" t="s">
        <v>604</v>
      </c>
      <c r="C602" s="12">
        <v>0</v>
      </c>
      <c r="D602" s="13">
        <v>42681</v>
      </c>
      <c r="E602" s="14">
        <v>1.1666666666666701</v>
      </c>
      <c r="F602" s="12" t="s">
        <v>1026</v>
      </c>
      <c r="G602">
        <v>11</v>
      </c>
    </row>
    <row r="603" spans="1:7" x14ac:dyDescent="0.35">
      <c r="A603">
        <v>602</v>
      </c>
      <c r="B603" s="12" t="s">
        <v>605</v>
      </c>
      <c r="C603" s="12">
        <v>0</v>
      </c>
      <c r="D603" s="13">
        <v>42681</v>
      </c>
      <c r="E603" s="14">
        <v>1.1736111111111101</v>
      </c>
      <c r="F603" s="12" t="s">
        <v>1026</v>
      </c>
      <c r="G603">
        <v>10</v>
      </c>
    </row>
    <row r="604" spans="1:7" x14ac:dyDescent="0.35">
      <c r="A604">
        <v>603</v>
      </c>
      <c r="B604" s="12" t="s">
        <v>606</v>
      </c>
      <c r="C604" s="12">
        <v>0</v>
      </c>
      <c r="D604" s="13">
        <v>42681</v>
      </c>
      <c r="E604" s="14">
        <v>1.18055555555556</v>
      </c>
      <c r="F604" s="12" t="s">
        <v>1026</v>
      </c>
      <c r="G604">
        <v>8</v>
      </c>
    </row>
    <row r="605" spans="1:7" x14ac:dyDescent="0.35">
      <c r="A605">
        <v>604</v>
      </c>
      <c r="B605" s="12" t="s">
        <v>607</v>
      </c>
      <c r="C605" s="12">
        <v>0</v>
      </c>
      <c r="D605" s="13">
        <v>42681</v>
      </c>
      <c r="E605" s="14">
        <v>1.1875</v>
      </c>
      <c r="F605" s="12" t="s">
        <v>1026</v>
      </c>
      <c r="G605">
        <v>7</v>
      </c>
    </row>
    <row r="606" spans="1:7" x14ac:dyDescent="0.35">
      <c r="A606">
        <v>605</v>
      </c>
      <c r="B606" s="12" t="s">
        <v>608</v>
      </c>
      <c r="C606" s="12">
        <v>0</v>
      </c>
      <c r="D606" s="13">
        <v>42681</v>
      </c>
      <c r="E606" s="14">
        <v>1.19444444444444</v>
      </c>
      <c r="F606" s="12" t="s">
        <v>1026</v>
      </c>
      <c r="G606">
        <v>10</v>
      </c>
    </row>
    <row r="607" spans="1:7" x14ac:dyDescent="0.35">
      <c r="A607">
        <v>606</v>
      </c>
      <c r="B607" s="12" t="s">
        <v>609</v>
      </c>
      <c r="C607" s="12">
        <v>0</v>
      </c>
      <c r="D607" s="13">
        <v>42681</v>
      </c>
      <c r="E607" s="14">
        <v>1.2013888888888899</v>
      </c>
      <c r="F607" s="12" t="s">
        <v>1026</v>
      </c>
      <c r="G607">
        <v>8</v>
      </c>
    </row>
    <row r="608" spans="1:7" x14ac:dyDescent="0.35">
      <c r="A608">
        <v>607</v>
      </c>
      <c r="B608" s="12" t="s">
        <v>610</v>
      </c>
      <c r="C608" s="12">
        <v>0</v>
      </c>
      <c r="D608" s="13">
        <v>42681</v>
      </c>
      <c r="E608" s="14">
        <v>1.2083333333333299</v>
      </c>
      <c r="F608" s="12" t="s">
        <v>1026</v>
      </c>
      <c r="G608">
        <v>7</v>
      </c>
    </row>
    <row r="609" spans="1:7" x14ac:dyDescent="0.35">
      <c r="A609">
        <v>608</v>
      </c>
      <c r="B609" s="12" t="s">
        <v>611</v>
      </c>
      <c r="C609" s="12">
        <v>0</v>
      </c>
      <c r="D609" s="13">
        <v>42681</v>
      </c>
      <c r="E609" s="14">
        <v>1.2152777777777799</v>
      </c>
      <c r="F609" s="12" t="s">
        <v>1026</v>
      </c>
      <c r="G609">
        <v>11</v>
      </c>
    </row>
    <row r="610" spans="1:7" x14ac:dyDescent="0.35">
      <c r="A610">
        <v>609</v>
      </c>
      <c r="B610" s="12" t="s">
        <v>612</v>
      </c>
      <c r="C610" s="12">
        <v>0</v>
      </c>
      <c r="D610" s="13">
        <v>42681</v>
      </c>
      <c r="E610" s="14">
        <v>1.2222222222222201</v>
      </c>
      <c r="F610" s="12" t="s">
        <v>1026</v>
      </c>
      <c r="G610">
        <v>9</v>
      </c>
    </row>
    <row r="611" spans="1:7" x14ac:dyDescent="0.35">
      <c r="A611">
        <v>610</v>
      </c>
      <c r="B611" s="12" t="s">
        <v>613</v>
      </c>
      <c r="C611" s="12">
        <v>0</v>
      </c>
      <c r="D611" s="13">
        <v>42681</v>
      </c>
      <c r="E611" s="14">
        <v>1.2291666666666701</v>
      </c>
      <c r="F611" s="12" t="s">
        <v>1026</v>
      </c>
      <c r="G611">
        <v>11</v>
      </c>
    </row>
    <row r="612" spans="1:7" x14ac:dyDescent="0.35">
      <c r="A612">
        <v>611</v>
      </c>
      <c r="B612" s="12" t="s">
        <v>614</v>
      </c>
      <c r="C612" s="12">
        <v>0</v>
      </c>
      <c r="D612" s="13">
        <v>42681</v>
      </c>
      <c r="E612" s="14">
        <v>1.2361111111111101</v>
      </c>
      <c r="F612" s="12" t="s">
        <v>1026</v>
      </c>
      <c r="G612">
        <v>9</v>
      </c>
    </row>
    <row r="613" spans="1:7" x14ac:dyDescent="0.35">
      <c r="A613">
        <v>612</v>
      </c>
      <c r="B613" s="12" t="s">
        <v>615</v>
      </c>
      <c r="C613" s="12">
        <v>0</v>
      </c>
      <c r="D613" s="13">
        <v>42681</v>
      </c>
      <c r="E613" s="14">
        <v>1.24305555555556</v>
      </c>
      <c r="F613" s="12" t="s">
        <v>1026</v>
      </c>
      <c r="G613">
        <v>11</v>
      </c>
    </row>
    <row r="614" spans="1:7" x14ac:dyDescent="0.35">
      <c r="A614">
        <v>613</v>
      </c>
      <c r="B614" s="12" t="s">
        <v>616</v>
      </c>
      <c r="C614" s="12">
        <v>0</v>
      </c>
      <c r="D614" s="13">
        <v>42681</v>
      </c>
      <c r="E614" s="14">
        <v>1.25</v>
      </c>
      <c r="F614" s="12" t="s">
        <v>1027</v>
      </c>
      <c r="G614">
        <v>6</v>
      </c>
    </row>
    <row r="615" spans="1:7" x14ac:dyDescent="0.35">
      <c r="A615">
        <v>614</v>
      </c>
      <c r="B615" s="12" t="s">
        <v>617</v>
      </c>
      <c r="C615" s="12">
        <v>0</v>
      </c>
      <c r="D615" s="13">
        <v>42681</v>
      </c>
      <c r="E615" s="14">
        <v>1.25694444444444</v>
      </c>
      <c r="F615" s="12" t="s">
        <v>1027</v>
      </c>
      <c r="G615">
        <v>7</v>
      </c>
    </row>
    <row r="616" spans="1:7" x14ac:dyDescent="0.35">
      <c r="A616">
        <v>615</v>
      </c>
      <c r="B616" s="12" t="s">
        <v>618</v>
      </c>
      <c r="C616" s="12">
        <v>0</v>
      </c>
      <c r="D616" s="13">
        <v>42681</v>
      </c>
      <c r="E616" s="14">
        <v>1.2638888888888899</v>
      </c>
      <c r="F616" s="12" t="s">
        <v>1027</v>
      </c>
      <c r="G616">
        <v>6</v>
      </c>
    </row>
    <row r="617" spans="1:7" x14ac:dyDescent="0.35">
      <c r="A617">
        <v>616</v>
      </c>
      <c r="B617" s="12" t="s">
        <v>619</v>
      </c>
      <c r="C617" s="12">
        <v>0</v>
      </c>
      <c r="D617" s="13">
        <v>42681</v>
      </c>
      <c r="E617" s="14">
        <v>1.2708333333333299</v>
      </c>
      <c r="F617" s="12" t="s">
        <v>1027</v>
      </c>
      <c r="G617">
        <v>8</v>
      </c>
    </row>
    <row r="618" spans="1:7" x14ac:dyDescent="0.35">
      <c r="A618">
        <v>617</v>
      </c>
      <c r="B618" s="12" t="s">
        <v>620</v>
      </c>
      <c r="C618" s="12">
        <v>0</v>
      </c>
      <c r="D618" s="13">
        <v>42681</v>
      </c>
      <c r="E618" s="14">
        <v>1.2777777777777799</v>
      </c>
      <c r="F618" s="12" t="s">
        <v>1027</v>
      </c>
      <c r="G618">
        <v>10</v>
      </c>
    </row>
    <row r="619" spans="1:7" x14ac:dyDescent="0.35">
      <c r="A619">
        <v>618</v>
      </c>
      <c r="B619" s="12" t="s">
        <v>621</v>
      </c>
      <c r="C619" s="12">
        <v>0</v>
      </c>
      <c r="D619" s="13">
        <v>42681</v>
      </c>
      <c r="E619" s="14">
        <v>1.2847222222222201</v>
      </c>
      <c r="F619" s="12" t="s">
        <v>1027</v>
      </c>
      <c r="G619">
        <v>11</v>
      </c>
    </row>
    <row r="620" spans="1:7" x14ac:dyDescent="0.35">
      <c r="A620">
        <v>619</v>
      </c>
      <c r="B620" s="12" t="s">
        <v>622</v>
      </c>
      <c r="C620" s="12">
        <v>0</v>
      </c>
      <c r="D620" s="13">
        <v>42681</v>
      </c>
      <c r="E620" s="14">
        <v>1.2916666666666701</v>
      </c>
      <c r="F620" s="12" t="s">
        <v>1027</v>
      </c>
      <c r="G620">
        <v>9</v>
      </c>
    </row>
    <row r="621" spans="1:7" x14ac:dyDescent="0.35">
      <c r="A621">
        <v>620</v>
      </c>
      <c r="B621" s="12" t="s">
        <v>623</v>
      </c>
      <c r="C621" s="12">
        <v>0</v>
      </c>
      <c r="D621" s="13">
        <v>42681</v>
      </c>
      <c r="E621" s="14">
        <v>1.2986111111111101</v>
      </c>
      <c r="F621" s="12" t="s">
        <v>1027</v>
      </c>
      <c r="G621">
        <v>11</v>
      </c>
    </row>
    <row r="622" spans="1:7" x14ac:dyDescent="0.35">
      <c r="A622">
        <v>621</v>
      </c>
      <c r="B622" s="12" t="s">
        <v>624</v>
      </c>
      <c r="C622" s="12">
        <v>0</v>
      </c>
      <c r="D622" s="13">
        <v>42681</v>
      </c>
      <c r="E622" s="14">
        <v>1.30555555555556</v>
      </c>
      <c r="F622" s="12" t="s">
        <v>1027</v>
      </c>
      <c r="G622">
        <v>11</v>
      </c>
    </row>
    <row r="623" spans="1:7" x14ac:dyDescent="0.35">
      <c r="A623">
        <v>622</v>
      </c>
      <c r="B623" s="12" t="s">
        <v>625</v>
      </c>
      <c r="C623" s="12">
        <v>0</v>
      </c>
      <c r="D623" s="13">
        <v>42681</v>
      </c>
      <c r="E623" s="14">
        <v>1.3125</v>
      </c>
      <c r="F623" s="12" t="s">
        <v>1027</v>
      </c>
      <c r="G623">
        <v>10</v>
      </c>
    </row>
    <row r="624" spans="1:7" x14ac:dyDescent="0.35">
      <c r="A624">
        <v>623</v>
      </c>
      <c r="B624" s="12" t="s">
        <v>626</v>
      </c>
      <c r="C624" s="12">
        <v>0</v>
      </c>
      <c r="D624" s="13">
        <v>42681</v>
      </c>
      <c r="E624" s="14">
        <v>1.31944444444444</v>
      </c>
      <c r="F624" s="12" t="s">
        <v>1027</v>
      </c>
      <c r="G624">
        <v>8</v>
      </c>
    </row>
    <row r="625" spans="1:7" x14ac:dyDescent="0.35">
      <c r="A625">
        <v>624</v>
      </c>
      <c r="B625" s="12" t="s">
        <v>627</v>
      </c>
      <c r="C625" s="12">
        <v>0</v>
      </c>
      <c r="D625" s="13">
        <v>42681</v>
      </c>
      <c r="E625" s="14">
        <v>1.3263888888888899</v>
      </c>
      <c r="F625" s="12" t="s">
        <v>1027</v>
      </c>
      <c r="G625">
        <v>9</v>
      </c>
    </row>
    <row r="626" spans="1:7" x14ac:dyDescent="0.35">
      <c r="A626">
        <v>625</v>
      </c>
      <c r="B626" s="12" t="s">
        <v>628</v>
      </c>
      <c r="C626" s="12">
        <v>0</v>
      </c>
      <c r="D626" s="13">
        <v>42681</v>
      </c>
      <c r="E626" s="14">
        <v>1.3333333333333299</v>
      </c>
      <c r="F626" s="12" t="s">
        <v>1027</v>
      </c>
      <c r="G626">
        <v>7</v>
      </c>
    </row>
    <row r="627" spans="1:7" x14ac:dyDescent="0.35">
      <c r="A627">
        <v>626</v>
      </c>
      <c r="B627" s="12" t="s">
        <v>629</v>
      </c>
      <c r="C627" s="12">
        <v>0</v>
      </c>
      <c r="D627" s="13">
        <v>42681</v>
      </c>
      <c r="E627" s="14">
        <v>1.3402777777777799</v>
      </c>
      <c r="F627" s="12" t="s">
        <v>1027</v>
      </c>
      <c r="G627">
        <v>11</v>
      </c>
    </row>
    <row r="628" spans="1:7" x14ac:dyDescent="0.35">
      <c r="A628">
        <v>627</v>
      </c>
      <c r="B628" s="12" t="s">
        <v>630</v>
      </c>
      <c r="C628" s="12">
        <v>0</v>
      </c>
      <c r="D628" s="13">
        <v>42681</v>
      </c>
      <c r="E628" s="14">
        <v>1.3472222222222201</v>
      </c>
      <c r="F628" s="12" t="s">
        <v>1027</v>
      </c>
      <c r="G628">
        <v>7</v>
      </c>
    </row>
    <row r="629" spans="1:7" x14ac:dyDescent="0.35">
      <c r="A629">
        <v>628</v>
      </c>
      <c r="B629" s="12" t="s">
        <v>631</v>
      </c>
      <c r="C629" s="12">
        <v>0</v>
      </c>
      <c r="D629" s="13">
        <v>42681</v>
      </c>
      <c r="E629" s="14">
        <v>1.3541666666666701</v>
      </c>
      <c r="F629" s="12" t="s">
        <v>1027</v>
      </c>
      <c r="G629">
        <v>8</v>
      </c>
    </row>
    <row r="630" spans="1:7" x14ac:dyDescent="0.35">
      <c r="A630">
        <v>629</v>
      </c>
      <c r="B630" s="12" t="s">
        <v>632</v>
      </c>
      <c r="C630" s="12">
        <v>0</v>
      </c>
      <c r="D630" s="13">
        <v>42681</v>
      </c>
      <c r="E630" s="14">
        <v>1.3611111111111101</v>
      </c>
      <c r="F630" s="12" t="s">
        <v>1027</v>
      </c>
      <c r="G630">
        <v>9</v>
      </c>
    </row>
    <row r="631" spans="1:7" x14ac:dyDescent="0.35">
      <c r="A631">
        <v>630</v>
      </c>
      <c r="B631" s="12" t="s">
        <v>633</v>
      </c>
      <c r="C631" s="12">
        <v>0</v>
      </c>
      <c r="D631" s="13">
        <v>42681</v>
      </c>
      <c r="E631" s="14">
        <v>1.36805555555556</v>
      </c>
      <c r="F631" s="12" t="s">
        <v>1027</v>
      </c>
      <c r="G631">
        <v>10</v>
      </c>
    </row>
    <row r="632" spans="1:7" x14ac:dyDescent="0.35">
      <c r="A632">
        <v>631</v>
      </c>
      <c r="B632" s="12" t="s">
        <v>634</v>
      </c>
      <c r="C632" s="12">
        <v>0</v>
      </c>
      <c r="D632" s="13">
        <v>42681</v>
      </c>
      <c r="E632" s="14">
        <v>1.375</v>
      </c>
      <c r="F632" s="12" t="s">
        <v>1027</v>
      </c>
      <c r="G632">
        <v>11</v>
      </c>
    </row>
    <row r="633" spans="1:7" x14ac:dyDescent="0.35">
      <c r="A633">
        <v>632</v>
      </c>
      <c r="B633" s="12" t="s">
        <v>635</v>
      </c>
      <c r="C633" s="12">
        <v>0</v>
      </c>
      <c r="D633" s="13">
        <v>42681</v>
      </c>
      <c r="E633" s="14">
        <v>1.38194444444444</v>
      </c>
      <c r="F633" s="12" t="s">
        <v>1027</v>
      </c>
      <c r="G633">
        <v>8</v>
      </c>
    </row>
    <row r="634" spans="1:7" x14ac:dyDescent="0.35">
      <c r="A634">
        <v>633</v>
      </c>
      <c r="B634" s="12" t="s">
        <v>636</v>
      </c>
      <c r="C634" s="12">
        <v>0</v>
      </c>
      <c r="D634" s="13">
        <v>42681</v>
      </c>
      <c r="E634" s="14">
        <v>1.3888888888888899</v>
      </c>
      <c r="F634" s="12" t="s">
        <v>1027</v>
      </c>
      <c r="G634">
        <v>11</v>
      </c>
    </row>
    <row r="635" spans="1:7" x14ac:dyDescent="0.35">
      <c r="A635">
        <v>634</v>
      </c>
      <c r="B635" s="12" t="s">
        <v>637</v>
      </c>
      <c r="C635" s="12">
        <v>0</v>
      </c>
      <c r="D635" s="13">
        <v>42681</v>
      </c>
      <c r="E635" s="14">
        <v>1.3958333333333299</v>
      </c>
      <c r="F635" s="12" t="s">
        <v>1027</v>
      </c>
      <c r="G635">
        <v>11</v>
      </c>
    </row>
    <row r="636" spans="1:7" x14ac:dyDescent="0.35">
      <c r="A636">
        <v>635</v>
      </c>
      <c r="B636" s="12" t="s">
        <v>638</v>
      </c>
      <c r="C636" s="12">
        <v>0</v>
      </c>
      <c r="D636" s="13">
        <v>42681</v>
      </c>
      <c r="E636" s="14">
        <v>1.4027777777777799</v>
      </c>
      <c r="F636" s="12" t="s">
        <v>1027</v>
      </c>
      <c r="G636">
        <v>8</v>
      </c>
    </row>
    <row r="637" spans="1:7" x14ac:dyDescent="0.35">
      <c r="A637">
        <v>636</v>
      </c>
      <c r="B637" s="12" t="s">
        <v>639</v>
      </c>
      <c r="C637" s="12">
        <v>0</v>
      </c>
      <c r="D637" s="13">
        <v>42681</v>
      </c>
      <c r="E637" s="14">
        <v>1.4097222222222201</v>
      </c>
      <c r="F637" s="12" t="s">
        <v>1027</v>
      </c>
      <c r="G637">
        <v>10</v>
      </c>
    </row>
    <row r="638" spans="1:7" x14ac:dyDescent="0.35">
      <c r="A638">
        <v>637</v>
      </c>
      <c r="B638" s="12" t="s">
        <v>640</v>
      </c>
      <c r="C638" s="12">
        <v>0</v>
      </c>
      <c r="D638" s="13">
        <v>42681</v>
      </c>
      <c r="E638" s="14">
        <v>1.4166666666666701</v>
      </c>
      <c r="F638" s="12" t="s">
        <v>1027</v>
      </c>
      <c r="G638">
        <v>10</v>
      </c>
    </row>
    <row r="639" spans="1:7" x14ac:dyDescent="0.35">
      <c r="A639">
        <v>638</v>
      </c>
      <c r="B639" s="12" t="s">
        <v>641</v>
      </c>
      <c r="C639" s="12">
        <v>1</v>
      </c>
      <c r="D639" s="13">
        <v>42681</v>
      </c>
      <c r="E639" s="14">
        <v>1.4236111111111101</v>
      </c>
      <c r="F639" s="12" t="s">
        <v>1027</v>
      </c>
      <c r="G639">
        <v>9</v>
      </c>
    </row>
    <row r="640" spans="1:7" x14ac:dyDescent="0.35">
      <c r="A640">
        <v>639</v>
      </c>
      <c r="B640" s="12" t="s">
        <v>642</v>
      </c>
      <c r="C640" s="12">
        <v>0</v>
      </c>
      <c r="D640" s="13">
        <v>42681</v>
      </c>
      <c r="E640" s="14">
        <v>1.43055555555556</v>
      </c>
      <c r="F640" s="12" t="s">
        <v>1027</v>
      </c>
      <c r="G640">
        <v>9</v>
      </c>
    </row>
    <row r="641" spans="1:7" x14ac:dyDescent="0.35">
      <c r="A641">
        <v>640</v>
      </c>
      <c r="B641" s="12" t="s">
        <v>643</v>
      </c>
      <c r="C641" s="12">
        <v>0</v>
      </c>
      <c r="D641" s="13">
        <v>42681</v>
      </c>
      <c r="E641" s="14">
        <v>1.4375</v>
      </c>
      <c r="F641" s="12" t="s">
        <v>1027</v>
      </c>
      <c r="G641">
        <v>7</v>
      </c>
    </row>
    <row r="642" spans="1:7" x14ac:dyDescent="0.35">
      <c r="A642">
        <v>641</v>
      </c>
      <c r="B642" s="12" t="s">
        <v>644</v>
      </c>
      <c r="C642" s="12">
        <v>0</v>
      </c>
      <c r="D642" s="13">
        <v>42681</v>
      </c>
      <c r="E642" s="14">
        <v>1.44444444444444</v>
      </c>
      <c r="F642" s="12" t="s">
        <v>1027</v>
      </c>
      <c r="G642">
        <v>11</v>
      </c>
    </row>
    <row r="643" spans="1:7" x14ac:dyDescent="0.35">
      <c r="A643">
        <v>642</v>
      </c>
      <c r="B643" s="12" t="s">
        <v>645</v>
      </c>
      <c r="C643" s="12">
        <v>0</v>
      </c>
      <c r="D643" s="13">
        <v>42681</v>
      </c>
      <c r="E643" s="14">
        <v>1.4513888888888899</v>
      </c>
      <c r="F643" s="12" t="s">
        <v>1027</v>
      </c>
      <c r="G643">
        <v>11</v>
      </c>
    </row>
    <row r="644" spans="1:7" x14ac:dyDescent="0.35">
      <c r="A644">
        <v>643</v>
      </c>
      <c r="B644" s="12" t="s">
        <v>646</v>
      </c>
      <c r="C644" s="12">
        <v>0</v>
      </c>
      <c r="D644" s="13">
        <v>42681</v>
      </c>
      <c r="E644" s="14">
        <v>1.4583333333333299</v>
      </c>
      <c r="F644" s="12" t="s">
        <v>1027</v>
      </c>
      <c r="G644">
        <v>9</v>
      </c>
    </row>
    <row r="645" spans="1:7" x14ac:dyDescent="0.35">
      <c r="A645">
        <v>644</v>
      </c>
      <c r="B645" s="12" t="s">
        <v>647</v>
      </c>
      <c r="C645" s="12">
        <v>0</v>
      </c>
      <c r="D645" s="13">
        <v>42681</v>
      </c>
      <c r="E645" s="14">
        <v>1.4652777777777799</v>
      </c>
      <c r="F645" s="12" t="s">
        <v>1027</v>
      </c>
      <c r="G645">
        <v>8</v>
      </c>
    </row>
    <row r="646" spans="1:7" x14ac:dyDescent="0.35">
      <c r="A646">
        <v>645</v>
      </c>
      <c r="B646" s="12" t="s">
        <v>648</v>
      </c>
      <c r="C646" s="12">
        <v>0</v>
      </c>
      <c r="D646" s="13">
        <v>42681</v>
      </c>
      <c r="E646" s="14">
        <v>1.4722222222222201</v>
      </c>
      <c r="F646" s="12" t="s">
        <v>1027</v>
      </c>
      <c r="G646">
        <v>8</v>
      </c>
    </row>
    <row r="647" spans="1:7" x14ac:dyDescent="0.35">
      <c r="A647">
        <v>646</v>
      </c>
      <c r="B647" s="12" t="s">
        <v>649</v>
      </c>
      <c r="C647" s="12">
        <v>0</v>
      </c>
      <c r="D647" s="13">
        <v>42681</v>
      </c>
      <c r="E647" s="14">
        <v>1.4791666666666701</v>
      </c>
      <c r="F647" s="12" t="s">
        <v>1027</v>
      </c>
      <c r="G647">
        <v>9</v>
      </c>
    </row>
    <row r="648" spans="1:7" x14ac:dyDescent="0.35">
      <c r="A648">
        <v>647</v>
      </c>
      <c r="B648" s="12" t="s">
        <v>650</v>
      </c>
      <c r="C648" s="12">
        <v>0</v>
      </c>
      <c r="D648" s="13">
        <v>42681</v>
      </c>
      <c r="E648" s="14">
        <v>1.4861111111111101</v>
      </c>
      <c r="F648" s="12" t="s">
        <v>1027</v>
      </c>
      <c r="G648">
        <v>11</v>
      </c>
    </row>
    <row r="649" spans="1:7" x14ac:dyDescent="0.35">
      <c r="A649">
        <v>648</v>
      </c>
      <c r="B649" s="12" t="s">
        <v>651</v>
      </c>
      <c r="C649" s="12">
        <v>0</v>
      </c>
      <c r="D649" s="13">
        <v>42681</v>
      </c>
      <c r="E649" s="14">
        <v>1.49305555555556</v>
      </c>
      <c r="F649" s="12" t="s">
        <v>1027</v>
      </c>
      <c r="G649">
        <v>9</v>
      </c>
    </row>
    <row r="650" spans="1:7" x14ac:dyDescent="0.35">
      <c r="A650">
        <v>649</v>
      </c>
      <c r="B650" s="12" t="s">
        <v>652</v>
      </c>
      <c r="C650" s="12">
        <v>0</v>
      </c>
      <c r="D650" s="13">
        <v>42681</v>
      </c>
      <c r="E650" s="14">
        <v>1.5</v>
      </c>
      <c r="F650" s="12" t="s">
        <v>1027</v>
      </c>
      <c r="G650">
        <v>8</v>
      </c>
    </row>
    <row r="651" spans="1:7" x14ac:dyDescent="0.35">
      <c r="A651">
        <v>650</v>
      </c>
      <c r="B651" s="12" t="s">
        <v>653</v>
      </c>
      <c r="C651" s="12">
        <v>0</v>
      </c>
      <c r="D651" s="13">
        <v>42681</v>
      </c>
      <c r="E651" s="14">
        <v>1.50694444444444</v>
      </c>
      <c r="F651" s="12" t="s">
        <v>1027</v>
      </c>
      <c r="G651">
        <v>6</v>
      </c>
    </row>
    <row r="652" spans="1:7" x14ac:dyDescent="0.35">
      <c r="A652">
        <v>651</v>
      </c>
      <c r="B652" s="12" t="s">
        <v>654</v>
      </c>
      <c r="C652" s="12">
        <v>0</v>
      </c>
      <c r="D652" s="13">
        <v>42681</v>
      </c>
      <c r="E652" s="14">
        <v>1.5138888888888899</v>
      </c>
      <c r="F652" s="12" t="s">
        <v>1027</v>
      </c>
      <c r="G652">
        <v>11</v>
      </c>
    </row>
    <row r="653" spans="1:7" x14ac:dyDescent="0.35">
      <c r="A653">
        <v>652</v>
      </c>
      <c r="B653" s="12" t="s">
        <v>655</v>
      </c>
      <c r="C653" s="12">
        <v>0</v>
      </c>
      <c r="D653" s="13">
        <v>42681</v>
      </c>
      <c r="E653" s="14">
        <v>1.5208333333333299</v>
      </c>
      <c r="F653" s="12" t="s">
        <v>1027</v>
      </c>
      <c r="G653">
        <v>9</v>
      </c>
    </row>
    <row r="654" spans="1:7" x14ac:dyDescent="0.35">
      <c r="A654">
        <v>653</v>
      </c>
      <c r="B654" s="12" t="s">
        <v>656</v>
      </c>
      <c r="C654" s="12">
        <v>0</v>
      </c>
      <c r="D654" s="13">
        <v>42681</v>
      </c>
      <c r="E654" s="14">
        <v>1.5277777777777799</v>
      </c>
      <c r="F654" s="12" t="s">
        <v>1027</v>
      </c>
      <c r="G654">
        <v>6</v>
      </c>
    </row>
    <row r="655" spans="1:7" x14ac:dyDescent="0.35">
      <c r="A655">
        <v>654</v>
      </c>
      <c r="B655" s="12" t="s">
        <v>657</v>
      </c>
      <c r="C655" s="12">
        <v>0</v>
      </c>
      <c r="D655" s="13">
        <v>42681</v>
      </c>
      <c r="E655" s="14">
        <v>1.5347222222222201</v>
      </c>
      <c r="F655" s="12" t="s">
        <v>1027</v>
      </c>
      <c r="G655">
        <v>8</v>
      </c>
    </row>
    <row r="656" spans="1:7" x14ac:dyDescent="0.35">
      <c r="A656">
        <v>655</v>
      </c>
      <c r="B656" s="12" t="s">
        <v>658</v>
      </c>
      <c r="C656" s="12">
        <v>0</v>
      </c>
      <c r="D656" s="13">
        <v>42681</v>
      </c>
      <c r="E656" s="14">
        <v>1.5416666666666701</v>
      </c>
      <c r="F656" s="12" t="s">
        <v>1027</v>
      </c>
      <c r="G656">
        <v>8</v>
      </c>
    </row>
    <row r="657" spans="1:7" x14ac:dyDescent="0.35">
      <c r="A657">
        <v>656</v>
      </c>
      <c r="B657" s="12" t="s">
        <v>659</v>
      </c>
      <c r="C657" s="12">
        <v>0</v>
      </c>
      <c r="D657" s="13">
        <v>42681</v>
      </c>
      <c r="E657" s="14">
        <v>1.5486111111111101</v>
      </c>
      <c r="F657" s="12" t="s">
        <v>1027</v>
      </c>
      <c r="G657">
        <v>7</v>
      </c>
    </row>
    <row r="658" spans="1:7" x14ac:dyDescent="0.35">
      <c r="A658">
        <v>657</v>
      </c>
      <c r="B658" s="12" t="s">
        <v>660</v>
      </c>
      <c r="C658" s="12">
        <v>0</v>
      </c>
      <c r="D658" s="13">
        <v>42681</v>
      </c>
      <c r="E658" s="14">
        <v>1.55555555555556</v>
      </c>
      <c r="F658" s="12" t="s">
        <v>1027</v>
      </c>
      <c r="G658">
        <v>8</v>
      </c>
    </row>
    <row r="659" spans="1:7" x14ac:dyDescent="0.35">
      <c r="A659">
        <v>658</v>
      </c>
      <c r="B659" s="12" t="s">
        <v>661</v>
      </c>
      <c r="C659" s="12">
        <v>0</v>
      </c>
      <c r="D659" s="13">
        <v>42681</v>
      </c>
      <c r="E659" s="14">
        <v>1.5625</v>
      </c>
      <c r="F659" s="12" t="s">
        <v>1027</v>
      </c>
      <c r="G659">
        <v>11</v>
      </c>
    </row>
    <row r="660" spans="1:7" x14ac:dyDescent="0.35">
      <c r="A660">
        <v>659</v>
      </c>
      <c r="B660" s="12" t="s">
        <v>662</v>
      </c>
      <c r="C660" s="12">
        <v>0</v>
      </c>
      <c r="D660" s="13">
        <v>42681</v>
      </c>
      <c r="E660" s="14">
        <v>1.56944444444444</v>
      </c>
      <c r="F660" s="12" t="s">
        <v>1027</v>
      </c>
      <c r="G660">
        <v>10</v>
      </c>
    </row>
    <row r="661" spans="1:7" x14ac:dyDescent="0.35">
      <c r="A661">
        <v>660</v>
      </c>
      <c r="B661" s="12" t="s">
        <v>663</v>
      </c>
      <c r="C661" s="12">
        <v>0</v>
      </c>
      <c r="D661" s="13">
        <v>42681</v>
      </c>
      <c r="E661" s="14">
        <v>1.5763888888888899</v>
      </c>
      <c r="F661" s="12" t="s">
        <v>1027</v>
      </c>
      <c r="G661">
        <v>7</v>
      </c>
    </row>
    <row r="662" spans="1:7" x14ac:dyDescent="0.35">
      <c r="A662">
        <v>661</v>
      </c>
      <c r="B662" s="12" t="s">
        <v>664</v>
      </c>
      <c r="C662" s="12">
        <v>0</v>
      </c>
      <c r="D662" s="13">
        <v>42681</v>
      </c>
      <c r="E662" s="14">
        <v>1.5833333333333299</v>
      </c>
      <c r="F662" s="12" t="s">
        <v>1028</v>
      </c>
      <c r="G662">
        <v>7</v>
      </c>
    </row>
    <row r="663" spans="1:7" x14ac:dyDescent="0.35">
      <c r="A663">
        <v>662</v>
      </c>
      <c r="B663" s="12" t="s">
        <v>665</v>
      </c>
      <c r="C663" s="12">
        <v>0</v>
      </c>
      <c r="D663" s="13">
        <v>42681</v>
      </c>
      <c r="E663" s="14">
        <v>1.5902777777777799</v>
      </c>
      <c r="F663" s="12" t="s">
        <v>1028</v>
      </c>
      <c r="G663">
        <v>11</v>
      </c>
    </row>
    <row r="664" spans="1:7" x14ac:dyDescent="0.35">
      <c r="A664">
        <v>663</v>
      </c>
      <c r="B664" s="12" t="s">
        <v>666</v>
      </c>
      <c r="C664" s="12">
        <v>0</v>
      </c>
      <c r="D664" s="13">
        <v>42681</v>
      </c>
      <c r="E664" s="14">
        <v>1.5972222222222201</v>
      </c>
      <c r="F664" s="12" t="s">
        <v>1028</v>
      </c>
      <c r="G664">
        <v>9</v>
      </c>
    </row>
    <row r="665" spans="1:7" x14ac:dyDescent="0.35">
      <c r="A665">
        <v>664</v>
      </c>
      <c r="B665" s="12" t="s">
        <v>667</v>
      </c>
      <c r="C665" s="12">
        <v>0</v>
      </c>
      <c r="D665" s="13">
        <v>42681</v>
      </c>
      <c r="E665" s="14">
        <v>1.6041666666666701</v>
      </c>
      <c r="F665" s="12" t="s">
        <v>1028</v>
      </c>
      <c r="G665">
        <v>11</v>
      </c>
    </row>
    <row r="666" spans="1:7" x14ac:dyDescent="0.35">
      <c r="A666">
        <v>665</v>
      </c>
      <c r="B666" s="12" t="s">
        <v>668</v>
      </c>
      <c r="C666" s="12">
        <v>0</v>
      </c>
      <c r="D666" s="13">
        <v>42681</v>
      </c>
      <c r="E666" s="14">
        <v>1.6111111111111101</v>
      </c>
      <c r="F666" s="12" t="s">
        <v>1028</v>
      </c>
      <c r="G666">
        <v>10</v>
      </c>
    </row>
    <row r="667" spans="1:7" x14ac:dyDescent="0.35">
      <c r="A667">
        <v>666</v>
      </c>
      <c r="B667" s="12" t="s">
        <v>669</v>
      </c>
      <c r="C667" s="12">
        <v>0</v>
      </c>
      <c r="D667" s="13">
        <v>42681</v>
      </c>
      <c r="E667" s="14">
        <v>1.61805555555556</v>
      </c>
      <c r="F667" s="12" t="s">
        <v>1028</v>
      </c>
      <c r="G667">
        <v>10</v>
      </c>
    </row>
    <row r="668" spans="1:7" x14ac:dyDescent="0.35">
      <c r="A668">
        <v>667</v>
      </c>
      <c r="B668" s="12" t="s">
        <v>670</v>
      </c>
      <c r="C668" s="12">
        <v>0</v>
      </c>
      <c r="D668" s="13">
        <v>42681</v>
      </c>
      <c r="E668" s="14">
        <v>1.625</v>
      </c>
      <c r="F668" s="12" t="s">
        <v>1028</v>
      </c>
      <c r="G668">
        <v>10</v>
      </c>
    </row>
    <row r="669" spans="1:7" x14ac:dyDescent="0.35">
      <c r="A669">
        <v>668</v>
      </c>
      <c r="B669" s="12" t="s">
        <v>671</v>
      </c>
      <c r="C669" s="12">
        <v>0</v>
      </c>
      <c r="D669" s="13">
        <v>42681</v>
      </c>
      <c r="E669" s="14">
        <v>1.63194444444444</v>
      </c>
      <c r="F669" s="12" t="s">
        <v>1028</v>
      </c>
      <c r="G669">
        <v>9</v>
      </c>
    </row>
    <row r="670" spans="1:7" x14ac:dyDescent="0.35">
      <c r="A670">
        <v>669</v>
      </c>
      <c r="B670" s="12" t="s">
        <v>672</v>
      </c>
      <c r="C670" s="12">
        <v>0</v>
      </c>
      <c r="D670" s="13">
        <v>42681</v>
      </c>
      <c r="E670" s="14">
        <v>1.6388888888888899</v>
      </c>
      <c r="F670" s="12" t="s">
        <v>1028</v>
      </c>
      <c r="G670">
        <v>11</v>
      </c>
    </row>
    <row r="671" spans="1:7" x14ac:dyDescent="0.35">
      <c r="A671">
        <v>670</v>
      </c>
      <c r="B671" s="12" t="s">
        <v>673</v>
      </c>
      <c r="C671" s="12">
        <v>0</v>
      </c>
      <c r="D671" s="13">
        <v>42681</v>
      </c>
      <c r="E671" s="14">
        <v>1.6458333333333299</v>
      </c>
      <c r="F671" s="12" t="s">
        <v>1028</v>
      </c>
      <c r="G671">
        <v>8</v>
      </c>
    </row>
    <row r="672" spans="1:7" x14ac:dyDescent="0.35">
      <c r="A672">
        <v>671</v>
      </c>
      <c r="B672" s="12" t="s">
        <v>674</v>
      </c>
      <c r="C672" s="12">
        <v>0</v>
      </c>
      <c r="D672" s="13">
        <v>42681</v>
      </c>
      <c r="E672" s="14">
        <v>1.6527777777777799</v>
      </c>
      <c r="F672" s="12" t="s">
        <v>1028</v>
      </c>
      <c r="G672">
        <v>8</v>
      </c>
    </row>
    <row r="673" spans="1:7" x14ac:dyDescent="0.35">
      <c r="A673">
        <v>672</v>
      </c>
      <c r="B673" s="12" t="s">
        <v>675</v>
      </c>
      <c r="C673" s="12">
        <v>0</v>
      </c>
      <c r="D673" s="13">
        <v>42681</v>
      </c>
      <c r="E673" s="14">
        <v>1.6597222222222201</v>
      </c>
      <c r="F673" s="12" t="s">
        <v>1028</v>
      </c>
      <c r="G673">
        <v>9</v>
      </c>
    </row>
    <row r="674" spans="1:7" x14ac:dyDescent="0.35">
      <c r="A674">
        <v>673</v>
      </c>
      <c r="B674" s="12" t="s">
        <v>676</v>
      </c>
      <c r="C674" s="12">
        <v>0</v>
      </c>
      <c r="D674" s="13">
        <v>42681</v>
      </c>
      <c r="E674" s="14">
        <v>1.6666666666666701</v>
      </c>
      <c r="F674" s="12" t="s">
        <v>1028</v>
      </c>
      <c r="G674">
        <v>6</v>
      </c>
    </row>
    <row r="675" spans="1:7" x14ac:dyDescent="0.35">
      <c r="A675">
        <v>674</v>
      </c>
      <c r="B675" s="12" t="s">
        <v>677</v>
      </c>
      <c r="C675" s="12">
        <v>0</v>
      </c>
      <c r="D675" s="13">
        <v>42681</v>
      </c>
      <c r="E675" s="14">
        <v>1.6736111111111101</v>
      </c>
      <c r="F675" s="12" t="s">
        <v>1028</v>
      </c>
      <c r="G675">
        <v>11</v>
      </c>
    </row>
    <row r="676" spans="1:7" x14ac:dyDescent="0.35">
      <c r="A676">
        <v>675</v>
      </c>
      <c r="B676" s="12" t="s">
        <v>678</v>
      </c>
      <c r="C676" s="12">
        <v>0</v>
      </c>
      <c r="D676" s="13">
        <v>42681</v>
      </c>
      <c r="E676" s="14">
        <v>1.68055555555556</v>
      </c>
      <c r="F676" s="12" t="s">
        <v>1028</v>
      </c>
      <c r="G676">
        <v>9</v>
      </c>
    </row>
    <row r="677" spans="1:7" x14ac:dyDescent="0.35">
      <c r="A677">
        <v>676</v>
      </c>
      <c r="B677" s="12" t="s">
        <v>679</v>
      </c>
      <c r="C677" s="12">
        <v>0</v>
      </c>
      <c r="D677" s="13">
        <v>42681</v>
      </c>
      <c r="E677" s="14">
        <v>1.6875</v>
      </c>
      <c r="F677" s="12" t="s">
        <v>1028</v>
      </c>
      <c r="G677">
        <v>7</v>
      </c>
    </row>
    <row r="678" spans="1:7" x14ac:dyDescent="0.35">
      <c r="A678">
        <v>677</v>
      </c>
      <c r="B678" s="12" t="s">
        <v>680</v>
      </c>
      <c r="C678" s="12">
        <v>0</v>
      </c>
      <c r="D678" s="13">
        <v>42681</v>
      </c>
      <c r="E678" s="14">
        <v>1.69444444444444</v>
      </c>
      <c r="F678" s="12" t="s">
        <v>1028</v>
      </c>
      <c r="G678">
        <v>7</v>
      </c>
    </row>
    <row r="679" spans="1:7" x14ac:dyDescent="0.35">
      <c r="A679">
        <v>678</v>
      </c>
      <c r="B679" s="12" t="s">
        <v>681</v>
      </c>
      <c r="C679" s="12">
        <v>0</v>
      </c>
      <c r="D679" s="13">
        <v>42681</v>
      </c>
      <c r="E679" s="14">
        <v>1.7013888888888899</v>
      </c>
      <c r="F679" s="12" t="s">
        <v>1028</v>
      </c>
      <c r="G679">
        <v>9</v>
      </c>
    </row>
    <row r="680" spans="1:7" x14ac:dyDescent="0.35">
      <c r="A680">
        <v>679</v>
      </c>
      <c r="B680" s="12" t="s">
        <v>682</v>
      </c>
      <c r="C680" s="12">
        <v>0</v>
      </c>
      <c r="D680" s="13">
        <v>42681</v>
      </c>
      <c r="E680" s="14">
        <v>1.7083333333333299</v>
      </c>
      <c r="F680" s="12" t="s">
        <v>1028</v>
      </c>
      <c r="G680">
        <v>9</v>
      </c>
    </row>
    <row r="681" spans="1:7" x14ac:dyDescent="0.35">
      <c r="A681">
        <v>680</v>
      </c>
      <c r="B681" s="12" t="s">
        <v>683</v>
      </c>
      <c r="C681" s="12">
        <v>0</v>
      </c>
      <c r="D681" s="13">
        <v>42681</v>
      </c>
      <c r="E681" s="14">
        <v>1.7152777777777799</v>
      </c>
      <c r="F681" s="12" t="s">
        <v>1028</v>
      </c>
      <c r="G681">
        <v>10</v>
      </c>
    </row>
    <row r="682" spans="1:7" x14ac:dyDescent="0.35">
      <c r="A682">
        <v>681</v>
      </c>
      <c r="B682" s="12" t="s">
        <v>684</v>
      </c>
      <c r="C682" s="12">
        <v>0</v>
      </c>
      <c r="D682" s="13">
        <v>42681</v>
      </c>
      <c r="E682" s="14">
        <v>1.7222222222222201</v>
      </c>
      <c r="F682" s="12" t="s">
        <v>1028</v>
      </c>
      <c r="G682">
        <v>11</v>
      </c>
    </row>
    <row r="683" spans="1:7" x14ac:dyDescent="0.35">
      <c r="A683">
        <v>682</v>
      </c>
      <c r="B683" s="12" t="s">
        <v>685</v>
      </c>
      <c r="C683" s="12">
        <v>0</v>
      </c>
      <c r="D683" s="13">
        <v>42681</v>
      </c>
      <c r="E683" s="14">
        <v>1.7291666666666701</v>
      </c>
      <c r="F683" s="12" t="s">
        <v>1028</v>
      </c>
      <c r="G683">
        <v>10</v>
      </c>
    </row>
    <row r="684" spans="1:7" x14ac:dyDescent="0.35">
      <c r="A684">
        <v>683</v>
      </c>
      <c r="B684" s="12" t="s">
        <v>686</v>
      </c>
      <c r="C684" s="12">
        <v>0</v>
      </c>
      <c r="D684" s="13">
        <v>42681</v>
      </c>
      <c r="E684" s="14">
        <v>1.7361111111111101</v>
      </c>
      <c r="F684" s="12" t="s">
        <v>1028</v>
      </c>
      <c r="G684">
        <v>10</v>
      </c>
    </row>
    <row r="685" spans="1:7" x14ac:dyDescent="0.35">
      <c r="A685">
        <v>684</v>
      </c>
      <c r="B685" s="12" t="s">
        <v>687</v>
      </c>
      <c r="C685" s="12">
        <v>0</v>
      </c>
      <c r="D685" s="13">
        <v>42681</v>
      </c>
      <c r="E685" s="14">
        <v>1.74305555555556</v>
      </c>
      <c r="F685" s="12" t="s">
        <v>1028</v>
      </c>
      <c r="G685">
        <v>8</v>
      </c>
    </row>
    <row r="686" spans="1:7" x14ac:dyDescent="0.35">
      <c r="A686">
        <v>685</v>
      </c>
      <c r="B686" s="12" t="s">
        <v>688</v>
      </c>
      <c r="C686" s="12">
        <v>0</v>
      </c>
      <c r="D686" s="13">
        <v>42681</v>
      </c>
      <c r="E686" s="14">
        <v>1.75</v>
      </c>
      <c r="F686" s="12" t="s">
        <v>1028</v>
      </c>
      <c r="G686">
        <v>6</v>
      </c>
    </row>
    <row r="687" spans="1:7" x14ac:dyDescent="0.35">
      <c r="A687">
        <v>686</v>
      </c>
      <c r="B687" s="12" t="s">
        <v>689</v>
      </c>
      <c r="C687" s="12">
        <v>0</v>
      </c>
      <c r="D687" s="13">
        <v>42681</v>
      </c>
      <c r="E687" s="14">
        <v>1.75694444444444</v>
      </c>
      <c r="F687" s="12" t="s">
        <v>1028</v>
      </c>
      <c r="G687">
        <v>10</v>
      </c>
    </row>
    <row r="688" spans="1:7" x14ac:dyDescent="0.35">
      <c r="A688">
        <v>687</v>
      </c>
      <c r="B688" s="12" t="s">
        <v>690</v>
      </c>
      <c r="C688" s="12">
        <v>0</v>
      </c>
      <c r="D688" s="13">
        <v>42681</v>
      </c>
      <c r="E688" s="14">
        <v>1.7638888888888899</v>
      </c>
      <c r="F688" s="12" t="s">
        <v>1028</v>
      </c>
      <c r="G688">
        <v>11</v>
      </c>
    </row>
    <row r="689" spans="1:7" x14ac:dyDescent="0.35">
      <c r="A689">
        <v>688</v>
      </c>
      <c r="B689" s="12" t="s">
        <v>691</v>
      </c>
      <c r="C689" s="12">
        <v>0</v>
      </c>
      <c r="D689" s="13">
        <v>42681</v>
      </c>
      <c r="E689" s="14">
        <v>1.7708333333333299</v>
      </c>
      <c r="F689" s="12" t="s">
        <v>1028</v>
      </c>
      <c r="G689">
        <v>7</v>
      </c>
    </row>
    <row r="690" spans="1:7" x14ac:dyDescent="0.35">
      <c r="A690">
        <v>689</v>
      </c>
      <c r="B690" s="12" t="s">
        <v>692</v>
      </c>
      <c r="C690" s="12">
        <v>0</v>
      </c>
      <c r="D690" s="13">
        <v>42681</v>
      </c>
      <c r="E690" s="14">
        <v>1.7777777777777799</v>
      </c>
      <c r="F690" s="12" t="s">
        <v>1028</v>
      </c>
      <c r="G690">
        <v>8</v>
      </c>
    </row>
    <row r="691" spans="1:7" x14ac:dyDescent="0.35">
      <c r="A691">
        <v>690</v>
      </c>
      <c r="B691" s="12" t="s">
        <v>693</v>
      </c>
      <c r="C691" s="12">
        <v>0</v>
      </c>
      <c r="D691" s="13">
        <v>42681</v>
      </c>
      <c r="E691" s="14">
        <v>1.7847222222222201</v>
      </c>
      <c r="F691" s="12" t="s">
        <v>1028</v>
      </c>
      <c r="G691">
        <v>11</v>
      </c>
    </row>
    <row r="692" spans="1:7" x14ac:dyDescent="0.35">
      <c r="A692">
        <v>691</v>
      </c>
      <c r="B692" s="12" t="s">
        <v>694</v>
      </c>
      <c r="C692" s="12">
        <v>0</v>
      </c>
      <c r="D692" s="13">
        <v>42681</v>
      </c>
      <c r="E692" s="14">
        <v>1.7916666666666701</v>
      </c>
      <c r="F692" s="12" t="s">
        <v>1028</v>
      </c>
      <c r="G692">
        <v>6</v>
      </c>
    </row>
    <row r="693" spans="1:7" x14ac:dyDescent="0.35">
      <c r="A693">
        <v>692</v>
      </c>
      <c r="B693" s="12" t="s">
        <v>695</v>
      </c>
      <c r="C693" s="12">
        <v>0</v>
      </c>
      <c r="D693" s="13">
        <v>42681</v>
      </c>
      <c r="E693" s="14">
        <v>1.7986111111111101</v>
      </c>
      <c r="F693" s="12" t="s">
        <v>1028</v>
      </c>
      <c r="G693">
        <v>9</v>
      </c>
    </row>
    <row r="694" spans="1:7" x14ac:dyDescent="0.35">
      <c r="A694">
        <v>693</v>
      </c>
      <c r="B694" s="12" t="s">
        <v>696</v>
      </c>
      <c r="C694" s="12">
        <v>0</v>
      </c>
      <c r="D694" s="13">
        <v>42681</v>
      </c>
      <c r="E694" s="14">
        <v>1.80555555555556</v>
      </c>
      <c r="F694" s="12" t="s">
        <v>1028</v>
      </c>
      <c r="G694">
        <v>9</v>
      </c>
    </row>
    <row r="695" spans="1:7" x14ac:dyDescent="0.35">
      <c r="A695">
        <v>694</v>
      </c>
      <c r="B695" s="12" t="s">
        <v>697</v>
      </c>
      <c r="C695" s="12">
        <v>0</v>
      </c>
      <c r="D695" s="13">
        <v>42681</v>
      </c>
      <c r="E695" s="14">
        <v>1.8125</v>
      </c>
      <c r="F695" s="12" t="s">
        <v>1028</v>
      </c>
      <c r="G695">
        <v>10</v>
      </c>
    </row>
    <row r="696" spans="1:7" x14ac:dyDescent="0.35">
      <c r="A696">
        <v>695</v>
      </c>
      <c r="B696" s="12" t="s">
        <v>698</v>
      </c>
      <c r="C696" s="12">
        <v>0</v>
      </c>
      <c r="D696" s="13">
        <v>42681</v>
      </c>
      <c r="E696" s="14">
        <v>1.81944444444444</v>
      </c>
      <c r="F696" s="12" t="s">
        <v>1028</v>
      </c>
      <c r="G696">
        <v>9</v>
      </c>
    </row>
    <row r="697" spans="1:7" x14ac:dyDescent="0.35">
      <c r="A697">
        <v>696</v>
      </c>
      <c r="B697" s="12" t="s">
        <v>699</v>
      </c>
      <c r="C697" s="12">
        <v>0</v>
      </c>
      <c r="D697" s="13">
        <v>42681</v>
      </c>
      <c r="E697" s="14">
        <v>1.8263888888888899</v>
      </c>
      <c r="F697" s="12" t="s">
        <v>1028</v>
      </c>
      <c r="G697">
        <v>10</v>
      </c>
    </row>
    <row r="698" spans="1:7" x14ac:dyDescent="0.35">
      <c r="A698">
        <v>697</v>
      </c>
      <c r="B698" s="12" t="s">
        <v>700</v>
      </c>
      <c r="C698" s="12">
        <v>0</v>
      </c>
      <c r="D698" s="13">
        <v>42681</v>
      </c>
      <c r="E698" s="14">
        <v>1.8333333333333299</v>
      </c>
      <c r="F698" s="12" t="s">
        <v>1028</v>
      </c>
      <c r="G698">
        <v>8</v>
      </c>
    </row>
    <row r="699" spans="1:7" x14ac:dyDescent="0.35">
      <c r="A699">
        <v>698</v>
      </c>
      <c r="B699" s="12" t="s">
        <v>701</v>
      </c>
      <c r="C699" s="12">
        <v>0</v>
      </c>
      <c r="D699" s="13">
        <v>42681</v>
      </c>
      <c r="E699" s="14">
        <v>1.8402777777777799</v>
      </c>
      <c r="F699" s="12" t="s">
        <v>1028</v>
      </c>
      <c r="G699">
        <v>11</v>
      </c>
    </row>
    <row r="700" spans="1:7" x14ac:dyDescent="0.35">
      <c r="A700">
        <v>699</v>
      </c>
      <c r="B700" s="12" t="s">
        <v>702</v>
      </c>
      <c r="C700" s="12">
        <v>0</v>
      </c>
      <c r="D700" s="13">
        <v>42681</v>
      </c>
      <c r="E700" s="14">
        <v>1.8472222222222201</v>
      </c>
      <c r="F700" s="12" t="s">
        <v>1028</v>
      </c>
      <c r="G700">
        <v>6</v>
      </c>
    </row>
    <row r="701" spans="1:7" x14ac:dyDescent="0.35">
      <c r="A701">
        <v>700</v>
      </c>
      <c r="B701" s="12" t="s">
        <v>703</v>
      </c>
      <c r="C701" s="12">
        <v>0</v>
      </c>
      <c r="D701" s="13">
        <v>42681</v>
      </c>
      <c r="E701" s="14">
        <v>1.8541666666666701</v>
      </c>
      <c r="F701" s="12" t="s">
        <v>1028</v>
      </c>
      <c r="G701">
        <v>7</v>
      </c>
    </row>
    <row r="702" spans="1:7" x14ac:dyDescent="0.35">
      <c r="A702">
        <v>701</v>
      </c>
      <c r="B702" s="12" t="s">
        <v>704</v>
      </c>
      <c r="C702" s="12">
        <v>0</v>
      </c>
      <c r="D702" s="13">
        <v>42681</v>
      </c>
      <c r="E702" s="14">
        <v>1.8611111111111101</v>
      </c>
      <c r="F702" s="12" t="s">
        <v>1028</v>
      </c>
      <c r="G702">
        <v>8</v>
      </c>
    </row>
    <row r="703" spans="1:7" x14ac:dyDescent="0.35">
      <c r="A703">
        <v>702</v>
      </c>
      <c r="B703" s="12" t="s">
        <v>705</v>
      </c>
      <c r="C703" s="12">
        <v>0</v>
      </c>
      <c r="D703" s="13">
        <v>42681</v>
      </c>
      <c r="E703" s="14">
        <v>1.86805555555556</v>
      </c>
      <c r="F703" s="12" t="s">
        <v>1028</v>
      </c>
      <c r="G703">
        <v>8</v>
      </c>
    </row>
    <row r="704" spans="1:7" x14ac:dyDescent="0.35">
      <c r="A704">
        <v>703</v>
      </c>
      <c r="B704" s="12" t="s">
        <v>706</v>
      </c>
      <c r="C704" s="12">
        <v>0</v>
      </c>
      <c r="D704" s="13">
        <v>42681</v>
      </c>
      <c r="E704" s="14">
        <v>1.875</v>
      </c>
      <c r="F704" s="12" t="s">
        <v>1028</v>
      </c>
      <c r="G704">
        <v>11</v>
      </c>
    </row>
    <row r="705" spans="1:7" x14ac:dyDescent="0.35">
      <c r="A705">
        <v>704</v>
      </c>
      <c r="B705" s="12" t="s">
        <v>707</v>
      </c>
      <c r="C705" s="12">
        <v>0</v>
      </c>
      <c r="D705" s="13">
        <v>42681</v>
      </c>
      <c r="E705" s="14">
        <v>1.88194444444444</v>
      </c>
      <c r="F705" s="12" t="s">
        <v>1028</v>
      </c>
      <c r="G705">
        <v>10</v>
      </c>
    </row>
    <row r="706" spans="1:7" x14ac:dyDescent="0.35">
      <c r="A706">
        <v>705</v>
      </c>
      <c r="B706" s="12" t="s">
        <v>708</v>
      </c>
      <c r="C706" s="12">
        <v>0</v>
      </c>
      <c r="D706" s="13">
        <v>42681</v>
      </c>
      <c r="E706" s="14">
        <v>1.8888888888888899</v>
      </c>
      <c r="F706" s="12" t="s">
        <v>1028</v>
      </c>
      <c r="G706">
        <v>9</v>
      </c>
    </row>
    <row r="707" spans="1:7" x14ac:dyDescent="0.35">
      <c r="A707">
        <v>706</v>
      </c>
      <c r="B707" s="12" t="s">
        <v>709</v>
      </c>
      <c r="C707" s="12">
        <v>0</v>
      </c>
      <c r="D707" s="13">
        <v>42681</v>
      </c>
      <c r="E707" s="14">
        <v>1.8958333333333299</v>
      </c>
      <c r="F707" s="12" t="s">
        <v>1028</v>
      </c>
      <c r="G707">
        <v>6</v>
      </c>
    </row>
    <row r="708" spans="1:7" x14ac:dyDescent="0.35">
      <c r="A708">
        <v>707</v>
      </c>
      <c r="B708" s="12" t="s">
        <v>710</v>
      </c>
      <c r="C708" s="12">
        <v>0</v>
      </c>
      <c r="D708" s="13">
        <v>42681</v>
      </c>
      <c r="E708" s="14">
        <v>1.9027777777777799</v>
      </c>
      <c r="F708" s="12" t="s">
        <v>1028</v>
      </c>
      <c r="G708">
        <v>10</v>
      </c>
    </row>
    <row r="709" spans="1:7" x14ac:dyDescent="0.35">
      <c r="A709">
        <v>708</v>
      </c>
      <c r="B709" s="12" t="s">
        <v>711</v>
      </c>
      <c r="C709" s="12">
        <v>0</v>
      </c>
      <c r="D709" s="13">
        <v>42681</v>
      </c>
      <c r="E709" s="14">
        <v>1.9097222222222201</v>
      </c>
      <c r="F709" s="12" t="s">
        <v>1028</v>
      </c>
      <c r="G709">
        <v>11</v>
      </c>
    </row>
    <row r="710" spans="1:7" x14ac:dyDescent="0.35">
      <c r="A710">
        <v>709</v>
      </c>
      <c r="B710" s="12" t="s">
        <v>712</v>
      </c>
      <c r="C710" s="12">
        <v>0</v>
      </c>
      <c r="D710" s="13">
        <v>42681</v>
      </c>
      <c r="E710" s="14">
        <v>1.9166666666666701</v>
      </c>
      <c r="F710" s="12" t="s">
        <v>1026</v>
      </c>
      <c r="G710">
        <v>9</v>
      </c>
    </row>
    <row r="711" spans="1:7" x14ac:dyDescent="0.35">
      <c r="A711">
        <v>710</v>
      </c>
      <c r="B711" s="12" t="s">
        <v>713</v>
      </c>
      <c r="C711" s="12">
        <v>0</v>
      </c>
      <c r="D711" s="13">
        <v>42681</v>
      </c>
      <c r="E711" s="14">
        <v>1.9236111111111101</v>
      </c>
      <c r="F711" s="12" t="s">
        <v>1026</v>
      </c>
      <c r="G711">
        <v>11</v>
      </c>
    </row>
    <row r="712" spans="1:7" x14ac:dyDescent="0.35">
      <c r="A712">
        <v>711</v>
      </c>
      <c r="B712" s="12" t="s">
        <v>714</v>
      </c>
      <c r="C712" s="12">
        <v>1</v>
      </c>
      <c r="D712" s="13">
        <v>42681</v>
      </c>
      <c r="E712" s="14">
        <v>1.93055555555556</v>
      </c>
      <c r="F712" s="12" t="s">
        <v>1026</v>
      </c>
      <c r="G712">
        <v>9</v>
      </c>
    </row>
    <row r="713" spans="1:7" x14ac:dyDescent="0.35">
      <c r="A713">
        <v>712</v>
      </c>
      <c r="B713" s="12" t="s">
        <v>715</v>
      </c>
      <c r="C713" s="12">
        <v>0</v>
      </c>
      <c r="D713" s="13">
        <v>42681</v>
      </c>
      <c r="E713" s="14">
        <v>1.9375</v>
      </c>
      <c r="F713" s="12" t="s">
        <v>1026</v>
      </c>
      <c r="G713">
        <v>10</v>
      </c>
    </row>
    <row r="714" spans="1:7" x14ac:dyDescent="0.35">
      <c r="A714">
        <v>713</v>
      </c>
      <c r="B714" s="12" t="s">
        <v>716</v>
      </c>
      <c r="C714" s="12">
        <v>0</v>
      </c>
      <c r="D714" s="13">
        <v>42681</v>
      </c>
      <c r="E714" s="14">
        <v>1.94444444444444</v>
      </c>
      <c r="F714" s="12" t="s">
        <v>1026</v>
      </c>
      <c r="G714">
        <v>11</v>
      </c>
    </row>
    <row r="715" spans="1:7" x14ac:dyDescent="0.35">
      <c r="A715">
        <v>714</v>
      </c>
      <c r="B715" s="12" t="s">
        <v>717</v>
      </c>
      <c r="C715" s="12">
        <v>0</v>
      </c>
      <c r="D715" s="13">
        <v>42681</v>
      </c>
      <c r="E715" s="14">
        <v>1.9513888888888899</v>
      </c>
      <c r="F715" s="12" t="s">
        <v>1026</v>
      </c>
      <c r="G715">
        <v>7</v>
      </c>
    </row>
    <row r="716" spans="1:7" x14ac:dyDescent="0.35">
      <c r="A716">
        <v>715</v>
      </c>
      <c r="B716" s="12" t="s">
        <v>718</v>
      </c>
      <c r="C716" s="12">
        <v>0</v>
      </c>
      <c r="D716" s="13">
        <v>42681</v>
      </c>
      <c r="E716" s="14">
        <v>1.9583333333333299</v>
      </c>
      <c r="F716" s="12" t="s">
        <v>1026</v>
      </c>
      <c r="G716">
        <v>9</v>
      </c>
    </row>
    <row r="717" spans="1:7" x14ac:dyDescent="0.35">
      <c r="A717">
        <v>716</v>
      </c>
      <c r="B717" s="12" t="s">
        <v>719</v>
      </c>
      <c r="C717" s="12">
        <v>0</v>
      </c>
      <c r="D717" s="13">
        <v>42681</v>
      </c>
      <c r="E717" s="14">
        <v>1.9652777777777799</v>
      </c>
      <c r="F717" s="12" t="s">
        <v>1026</v>
      </c>
      <c r="G717">
        <v>11</v>
      </c>
    </row>
    <row r="718" spans="1:7" x14ac:dyDescent="0.35">
      <c r="A718">
        <v>717</v>
      </c>
      <c r="B718" s="12" t="s">
        <v>720</v>
      </c>
      <c r="C718" s="12">
        <v>0</v>
      </c>
      <c r="D718" s="13">
        <v>42681</v>
      </c>
      <c r="E718" s="14">
        <v>1.9722222222222201</v>
      </c>
      <c r="F718" s="12" t="s">
        <v>1026</v>
      </c>
      <c r="G718">
        <v>7</v>
      </c>
    </row>
    <row r="719" spans="1:7" x14ac:dyDescent="0.35">
      <c r="A719">
        <v>718</v>
      </c>
      <c r="B719" s="12" t="s">
        <v>721</v>
      </c>
      <c r="C719" s="12">
        <v>0</v>
      </c>
      <c r="D719" s="13">
        <v>42681</v>
      </c>
      <c r="E719" s="14">
        <v>1.9791666666666701</v>
      </c>
      <c r="F719" s="12" t="s">
        <v>1026</v>
      </c>
      <c r="G719">
        <v>9</v>
      </c>
    </row>
    <row r="720" spans="1:7" x14ac:dyDescent="0.35">
      <c r="A720">
        <v>719</v>
      </c>
      <c r="B720" s="12" t="s">
        <v>722</v>
      </c>
      <c r="C720" s="12">
        <v>0</v>
      </c>
      <c r="D720" s="13">
        <v>42681</v>
      </c>
      <c r="E720" s="14">
        <v>1.9861111111111101</v>
      </c>
      <c r="F720" s="12" t="s">
        <v>1026</v>
      </c>
      <c r="G720">
        <v>8</v>
      </c>
    </row>
    <row r="721" spans="1:7" x14ac:dyDescent="0.35">
      <c r="A721">
        <v>720</v>
      </c>
      <c r="B721" s="12" t="s">
        <v>723</v>
      </c>
      <c r="C721" s="12">
        <v>0</v>
      </c>
      <c r="D721" s="13">
        <v>42681</v>
      </c>
      <c r="E721" s="14">
        <v>1.99305555555556</v>
      </c>
      <c r="F721" s="12" t="s">
        <v>1026</v>
      </c>
      <c r="G721">
        <v>11</v>
      </c>
    </row>
    <row r="722" spans="1:7" x14ac:dyDescent="0.35">
      <c r="A722">
        <v>721</v>
      </c>
      <c r="B722" s="12" t="s">
        <v>724</v>
      </c>
      <c r="C722" s="12">
        <v>0</v>
      </c>
      <c r="D722" s="13">
        <v>42682</v>
      </c>
      <c r="E722" s="14">
        <v>2</v>
      </c>
      <c r="F722" s="12" t="s">
        <v>1026</v>
      </c>
      <c r="G722">
        <v>9</v>
      </c>
    </row>
    <row r="723" spans="1:7" x14ac:dyDescent="0.35">
      <c r="A723">
        <v>722</v>
      </c>
      <c r="B723" s="12" t="s">
        <v>725</v>
      </c>
      <c r="C723" s="12">
        <v>0</v>
      </c>
      <c r="D723" s="13">
        <v>42682</v>
      </c>
      <c r="E723" s="14">
        <v>6.9444444444444441E-3</v>
      </c>
      <c r="F723" s="12" t="s">
        <v>1026</v>
      </c>
      <c r="G723">
        <v>8</v>
      </c>
    </row>
    <row r="724" spans="1:7" x14ac:dyDescent="0.35">
      <c r="A724">
        <v>723</v>
      </c>
      <c r="B724" s="12" t="s">
        <v>726</v>
      </c>
      <c r="C724" s="12">
        <v>0</v>
      </c>
      <c r="D724" s="13">
        <v>42682</v>
      </c>
      <c r="E724" s="14">
        <v>1.3888888888889899E-2</v>
      </c>
      <c r="F724" s="12" t="s">
        <v>1026</v>
      </c>
      <c r="G724">
        <v>6</v>
      </c>
    </row>
    <row r="725" spans="1:7" x14ac:dyDescent="0.35">
      <c r="A725">
        <v>724</v>
      </c>
      <c r="B725" s="12" t="s">
        <v>727</v>
      </c>
      <c r="C725" s="12">
        <v>0</v>
      </c>
      <c r="D725" s="13">
        <v>42682</v>
      </c>
      <c r="E725" s="14">
        <v>2.0833333333329901E-2</v>
      </c>
      <c r="F725" s="12" t="s">
        <v>1026</v>
      </c>
      <c r="G725">
        <v>8</v>
      </c>
    </row>
    <row r="726" spans="1:7" x14ac:dyDescent="0.35">
      <c r="A726">
        <v>725</v>
      </c>
      <c r="B726" s="12" t="s">
        <v>728</v>
      </c>
      <c r="C726" s="12">
        <v>0</v>
      </c>
      <c r="D726" s="13">
        <v>42682</v>
      </c>
      <c r="E726" s="14">
        <v>2.77777777777799E-2</v>
      </c>
      <c r="F726" s="12" t="s">
        <v>1026</v>
      </c>
      <c r="G726">
        <v>11</v>
      </c>
    </row>
    <row r="727" spans="1:7" x14ac:dyDescent="0.35">
      <c r="A727">
        <v>726</v>
      </c>
      <c r="B727" s="12" t="s">
        <v>729</v>
      </c>
      <c r="C727" s="12">
        <v>0</v>
      </c>
      <c r="D727" s="13">
        <v>42682</v>
      </c>
      <c r="E727" s="14">
        <v>3.4722222222219698E-2</v>
      </c>
      <c r="F727" s="12" t="s">
        <v>1026</v>
      </c>
      <c r="G727">
        <v>7</v>
      </c>
    </row>
    <row r="728" spans="1:7" x14ac:dyDescent="0.35">
      <c r="A728">
        <v>727</v>
      </c>
      <c r="B728" s="12" t="s">
        <v>730</v>
      </c>
      <c r="C728" s="12">
        <v>0</v>
      </c>
      <c r="D728" s="13">
        <v>42682</v>
      </c>
      <c r="E728" s="14">
        <v>4.16666666666696E-2</v>
      </c>
      <c r="F728" s="12" t="s">
        <v>1026</v>
      </c>
      <c r="G728">
        <v>11</v>
      </c>
    </row>
    <row r="729" spans="1:7" x14ac:dyDescent="0.35">
      <c r="A729">
        <v>728</v>
      </c>
      <c r="B729" s="12" t="s">
        <v>731</v>
      </c>
      <c r="C729" s="12">
        <v>0</v>
      </c>
      <c r="D729" s="13">
        <v>42682</v>
      </c>
      <c r="E729" s="14">
        <v>4.86111111111098E-2</v>
      </c>
      <c r="F729" s="12" t="s">
        <v>1026</v>
      </c>
      <c r="G729">
        <v>8</v>
      </c>
    </row>
    <row r="730" spans="1:7" x14ac:dyDescent="0.35">
      <c r="A730">
        <v>729</v>
      </c>
      <c r="B730" s="12" t="s">
        <v>732</v>
      </c>
      <c r="C730" s="12">
        <v>0</v>
      </c>
      <c r="D730" s="13">
        <v>42682</v>
      </c>
      <c r="E730" s="14">
        <v>5.5555555555559799E-2</v>
      </c>
      <c r="F730" s="12" t="s">
        <v>1026</v>
      </c>
      <c r="G730">
        <v>11</v>
      </c>
    </row>
    <row r="731" spans="1:7" x14ac:dyDescent="0.35">
      <c r="A731">
        <v>730</v>
      </c>
      <c r="B731" s="12" t="s">
        <v>733</v>
      </c>
      <c r="C731" s="12">
        <v>0</v>
      </c>
      <c r="D731" s="13">
        <v>42682</v>
      </c>
      <c r="E731" s="14">
        <v>6.25E-2</v>
      </c>
      <c r="F731" s="12" t="s">
        <v>1026</v>
      </c>
      <c r="G731">
        <v>8</v>
      </c>
    </row>
    <row r="732" spans="1:7" x14ac:dyDescent="0.35">
      <c r="A732">
        <v>731</v>
      </c>
      <c r="B732" s="12" t="s">
        <v>734</v>
      </c>
      <c r="C732" s="12">
        <v>0</v>
      </c>
      <c r="D732" s="13">
        <v>42682</v>
      </c>
      <c r="E732" s="14">
        <v>6.9444444444439299E-2</v>
      </c>
      <c r="F732" s="12" t="s">
        <v>1026</v>
      </c>
      <c r="G732">
        <v>8</v>
      </c>
    </row>
    <row r="733" spans="1:7" x14ac:dyDescent="0.35">
      <c r="A733">
        <v>732</v>
      </c>
      <c r="B733" s="12" t="s">
        <v>735</v>
      </c>
      <c r="C733" s="12">
        <v>0</v>
      </c>
      <c r="D733" s="13">
        <v>42682</v>
      </c>
      <c r="E733" s="14">
        <v>7.63888888888999E-2</v>
      </c>
      <c r="F733" s="12" t="s">
        <v>1026</v>
      </c>
      <c r="G733">
        <v>11</v>
      </c>
    </row>
    <row r="734" spans="1:7" x14ac:dyDescent="0.35">
      <c r="A734">
        <v>733</v>
      </c>
      <c r="B734" s="12" t="s">
        <v>736</v>
      </c>
      <c r="C734" s="12">
        <v>0</v>
      </c>
      <c r="D734" s="13">
        <v>42682</v>
      </c>
      <c r="E734" s="14">
        <v>8.3333333333300202E-2</v>
      </c>
      <c r="F734" s="12" t="s">
        <v>1026</v>
      </c>
      <c r="G734">
        <v>8</v>
      </c>
    </row>
    <row r="735" spans="1:7" x14ac:dyDescent="0.35">
      <c r="A735">
        <v>734</v>
      </c>
      <c r="B735" s="12" t="s">
        <v>737</v>
      </c>
      <c r="C735" s="12">
        <v>0</v>
      </c>
      <c r="D735" s="13">
        <v>42682</v>
      </c>
      <c r="E735" s="14">
        <v>9.0277777777799897E-2</v>
      </c>
      <c r="F735" s="12" t="s">
        <v>1026</v>
      </c>
      <c r="G735">
        <v>10</v>
      </c>
    </row>
    <row r="736" spans="1:7" x14ac:dyDescent="0.35">
      <c r="A736">
        <v>735</v>
      </c>
      <c r="B736" s="12" t="s">
        <v>738</v>
      </c>
      <c r="C736" s="12">
        <v>0</v>
      </c>
      <c r="D736" s="13">
        <v>42682</v>
      </c>
      <c r="E736" s="14">
        <v>9.7222222222200103E-2</v>
      </c>
      <c r="F736" s="12" t="s">
        <v>1026</v>
      </c>
      <c r="G736">
        <v>10</v>
      </c>
    </row>
    <row r="737" spans="1:7" x14ac:dyDescent="0.35">
      <c r="A737">
        <v>736</v>
      </c>
      <c r="B737" s="12" t="s">
        <v>739</v>
      </c>
      <c r="C737" s="12">
        <v>0</v>
      </c>
      <c r="D737" s="13">
        <v>42682</v>
      </c>
      <c r="E737" s="14">
        <v>0.10416666666670001</v>
      </c>
      <c r="F737" s="12" t="s">
        <v>1026</v>
      </c>
      <c r="G737">
        <v>6</v>
      </c>
    </row>
    <row r="738" spans="1:7" x14ac:dyDescent="0.35">
      <c r="A738">
        <v>737</v>
      </c>
      <c r="B738" s="12" t="s">
        <v>740</v>
      </c>
      <c r="C738" s="12">
        <v>0</v>
      </c>
      <c r="D738" s="13">
        <v>42682</v>
      </c>
      <c r="E738" s="14">
        <v>0.1111111111111</v>
      </c>
      <c r="F738" s="12" t="s">
        <v>1026</v>
      </c>
      <c r="G738">
        <v>10</v>
      </c>
    </row>
    <row r="739" spans="1:7" x14ac:dyDescent="0.35">
      <c r="A739">
        <v>738</v>
      </c>
      <c r="B739" s="12" t="s">
        <v>741</v>
      </c>
      <c r="C739" s="12">
        <v>0</v>
      </c>
      <c r="D739" s="13">
        <v>42682</v>
      </c>
      <c r="E739" s="14">
        <v>0.1180555555556</v>
      </c>
      <c r="F739" s="12" t="s">
        <v>1026</v>
      </c>
      <c r="G739">
        <v>9</v>
      </c>
    </row>
    <row r="740" spans="1:7" x14ac:dyDescent="0.35">
      <c r="A740">
        <v>739</v>
      </c>
      <c r="B740" s="12" t="s">
        <v>742</v>
      </c>
      <c r="C740" s="12">
        <v>0</v>
      </c>
      <c r="D740" s="13">
        <v>42682</v>
      </c>
      <c r="E740" s="14">
        <v>0.125</v>
      </c>
      <c r="F740" s="12" t="s">
        <v>1026</v>
      </c>
      <c r="G740">
        <v>10</v>
      </c>
    </row>
    <row r="741" spans="1:7" x14ac:dyDescent="0.35">
      <c r="A741">
        <v>740</v>
      </c>
      <c r="B741" s="12" t="s">
        <v>743</v>
      </c>
      <c r="C741" s="12">
        <v>0</v>
      </c>
      <c r="D741" s="13">
        <v>42682</v>
      </c>
      <c r="E741" s="14">
        <v>0.13194444444440001</v>
      </c>
      <c r="F741" s="12" t="s">
        <v>1026</v>
      </c>
      <c r="G741">
        <v>9</v>
      </c>
    </row>
    <row r="742" spans="1:7" x14ac:dyDescent="0.35">
      <c r="A742">
        <v>741</v>
      </c>
      <c r="B742" s="12" t="s">
        <v>744</v>
      </c>
      <c r="C742" s="12">
        <v>0</v>
      </c>
      <c r="D742" s="13">
        <v>42682</v>
      </c>
      <c r="E742" s="14">
        <v>0.1388888888889</v>
      </c>
      <c r="F742" s="12" t="s">
        <v>1026</v>
      </c>
      <c r="G742">
        <v>10</v>
      </c>
    </row>
    <row r="743" spans="1:7" x14ac:dyDescent="0.35">
      <c r="A743">
        <v>742</v>
      </c>
      <c r="B743" s="12" t="s">
        <v>745</v>
      </c>
      <c r="C743" s="12">
        <v>0</v>
      </c>
      <c r="D743" s="13">
        <v>42682</v>
      </c>
      <c r="E743" s="14">
        <v>0.14583333333330001</v>
      </c>
      <c r="F743" s="12" t="s">
        <v>1026</v>
      </c>
      <c r="G743">
        <v>9</v>
      </c>
    </row>
    <row r="744" spans="1:7" x14ac:dyDescent="0.35">
      <c r="A744">
        <v>743</v>
      </c>
      <c r="B744" s="12" t="s">
        <v>746</v>
      </c>
      <c r="C744" s="12">
        <v>0</v>
      </c>
      <c r="D744" s="13">
        <v>42682</v>
      </c>
      <c r="E744" s="14">
        <v>0.15277777777779999</v>
      </c>
      <c r="F744" s="12" t="s">
        <v>1026</v>
      </c>
      <c r="G744">
        <v>7</v>
      </c>
    </row>
    <row r="745" spans="1:7" x14ac:dyDescent="0.35">
      <c r="A745">
        <v>744</v>
      </c>
      <c r="B745" s="12" t="s">
        <v>747</v>
      </c>
      <c r="C745" s="12">
        <v>0</v>
      </c>
      <c r="D745" s="13">
        <v>42682</v>
      </c>
      <c r="E745" s="14">
        <v>0.15972222222220001</v>
      </c>
      <c r="F745" s="12" t="s">
        <v>1026</v>
      </c>
      <c r="G745">
        <v>8</v>
      </c>
    </row>
    <row r="746" spans="1:7" x14ac:dyDescent="0.35">
      <c r="A746">
        <v>745</v>
      </c>
      <c r="B746" s="12" t="s">
        <v>748</v>
      </c>
      <c r="C746" s="12">
        <v>0</v>
      </c>
      <c r="D746" s="13">
        <v>42682</v>
      </c>
      <c r="E746" s="14">
        <v>0.16666666666669999</v>
      </c>
      <c r="F746" s="12" t="s">
        <v>1026</v>
      </c>
      <c r="G746">
        <v>9</v>
      </c>
    </row>
    <row r="747" spans="1:7" x14ac:dyDescent="0.35">
      <c r="A747">
        <v>746</v>
      </c>
      <c r="B747" s="12" t="s">
        <v>749</v>
      </c>
      <c r="C747" s="12">
        <v>0</v>
      </c>
      <c r="D747" s="13">
        <v>42682</v>
      </c>
      <c r="E747" s="14">
        <v>0.1736111111111</v>
      </c>
      <c r="F747" s="12" t="s">
        <v>1026</v>
      </c>
      <c r="G747">
        <v>11</v>
      </c>
    </row>
    <row r="748" spans="1:7" x14ac:dyDescent="0.35">
      <c r="A748">
        <v>747</v>
      </c>
      <c r="B748" s="12" t="s">
        <v>750</v>
      </c>
      <c r="C748" s="12">
        <v>0</v>
      </c>
      <c r="D748" s="13">
        <v>42682</v>
      </c>
      <c r="E748" s="14">
        <v>0.18055555555559999</v>
      </c>
      <c r="F748" s="12" t="s">
        <v>1026</v>
      </c>
      <c r="G748">
        <v>9</v>
      </c>
    </row>
    <row r="749" spans="1:7" x14ac:dyDescent="0.35">
      <c r="A749">
        <v>748</v>
      </c>
      <c r="B749" s="12" t="s">
        <v>751</v>
      </c>
      <c r="C749" s="12">
        <v>0</v>
      </c>
      <c r="D749" s="13">
        <v>42682</v>
      </c>
      <c r="E749" s="14">
        <v>0.1875</v>
      </c>
      <c r="F749" s="12" t="s">
        <v>1026</v>
      </c>
      <c r="G749">
        <v>10</v>
      </c>
    </row>
    <row r="750" spans="1:7" x14ac:dyDescent="0.35">
      <c r="A750">
        <v>749</v>
      </c>
      <c r="B750" s="12" t="s">
        <v>752</v>
      </c>
      <c r="C750" s="12">
        <v>0</v>
      </c>
      <c r="D750" s="13">
        <v>42682</v>
      </c>
      <c r="E750" s="14">
        <v>0.19444444444440001</v>
      </c>
      <c r="F750" s="12" t="s">
        <v>1026</v>
      </c>
      <c r="G750">
        <v>11</v>
      </c>
    </row>
    <row r="751" spans="1:7" x14ac:dyDescent="0.35">
      <c r="A751">
        <v>750</v>
      </c>
      <c r="B751" s="12" t="s">
        <v>753</v>
      </c>
      <c r="C751" s="12">
        <v>0</v>
      </c>
      <c r="D751" s="13">
        <v>42682</v>
      </c>
      <c r="E751" s="14">
        <v>0.2013888888889</v>
      </c>
      <c r="F751" s="12" t="s">
        <v>1026</v>
      </c>
      <c r="G751">
        <v>10</v>
      </c>
    </row>
    <row r="752" spans="1:7" x14ac:dyDescent="0.35">
      <c r="A752">
        <v>751</v>
      </c>
      <c r="B752" s="12" t="s">
        <v>754</v>
      </c>
      <c r="C752" s="12">
        <v>0</v>
      </c>
      <c r="D752" s="13">
        <v>42682</v>
      </c>
      <c r="E752" s="14">
        <v>0.20833333333330001</v>
      </c>
      <c r="F752" s="12" t="s">
        <v>1026</v>
      </c>
      <c r="G752">
        <v>11</v>
      </c>
    </row>
    <row r="753" spans="1:7" x14ac:dyDescent="0.35">
      <c r="A753">
        <v>752</v>
      </c>
      <c r="B753" s="12" t="s">
        <v>755</v>
      </c>
      <c r="C753" s="12">
        <v>0</v>
      </c>
      <c r="D753" s="13">
        <v>42682</v>
      </c>
      <c r="E753" s="14">
        <v>0.21527777777779999</v>
      </c>
      <c r="F753" s="12" t="s">
        <v>1026</v>
      </c>
      <c r="G753">
        <v>9</v>
      </c>
    </row>
    <row r="754" spans="1:7" x14ac:dyDescent="0.35">
      <c r="A754">
        <v>753</v>
      </c>
      <c r="B754" s="12" t="s">
        <v>756</v>
      </c>
      <c r="C754" s="12">
        <v>0</v>
      </c>
      <c r="D754" s="13">
        <v>42682</v>
      </c>
      <c r="E754" s="14">
        <v>0.22222222222220001</v>
      </c>
      <c r="F754" s="12" t="s">
        <v>1026</v>
      </c>
      <c r="G754">
        <v>6</v>
      </c>
    </row>
    <row r="755" spans="1:7" x14ac:dyDescent="0.35">
      <c r="A755">
        <v>754</v>
      </c>
      <c r="B755" s="12" t="s">
        <v>757</v>
      </c>
      <c r="C755" s="12">
        <v>0</v>
      </c>
      <c r="D755" s="13">
        <v>42682</v>
      </c>
      <c r="E755" s="14">
        <v>0.22916666666669999</v>
      </c>
      <c r="F755" s="12" t="s">
        <v>1026</v>
      </c>
      <c r="G755">
        <v>9</v>
      </c>
    </row>
    <row r="756" spans="1:7" x14ac:dyDescent="0.35">
      <c r="A756">
        <v>755</v>
      </c>
      <c r="B756" s="12" t="s">
        <v>758</v>
      </c>
      <c r="C756" s="12">
        <v>0</v>
      </c>
      <c r="D756" s="13">
        <v>42682</v>
      </c>
      <c r="E756" s="14">
        <v>0.2361111111111</v>
      </c>
      <c r="F756" s="12" t="s">
        <v>1026</v>
      </c>
      <c r="G756">
        <v>11</v>
      </c>
    </row>
    <row r="757" spans="1:7" x14ac:dyDescent="0.35">
      <c r="A757">
        <v>756</v>
      </c>
      <c r="B757" s="12" t="s">
        <v>759</v>
      </c>
      <c r="C757" s="12">
        <v>0</v>
      </c>
      <c r="D757" s="13">
        <v>42682</v>
      </c>
      <c r="E757" s="14">
        <v>0.24305555555559999</v>
      </c>
      <c r="F757" s="12" t="s">
        <v>1026</v>
      </c>
      <c r="G757">
        <v>6</v>
      </c>
    </row>
    <row r="758" spans="1:7" x14ac:dyDescent="0.35">
      <c r="A758">
        <v>757</v>
      </c>
      <c r="B758" s="12" t="s">
        <v>760</v>
      </c>
      <c r="C758" s="12">
        <v>0</v>
      </c>
      <c r="D758" s="13">
        <v>42682</v>
      </c>
      <c r="E758" s="14">
        <v>0.25</v>
      </c>
      <c r="F758" s="12" t="s">
        <v>1027</v>
      </c>
      <c r="G758">
        <v>10</v>
      </c>
    </row>
    <row r="759" spans="1:7" x14ac:dyDescent="0.35">
      <c r="A759">
        <v>758</v>
      </c>
      <c r="B759" s="12" t="s">
        <v>761</v>
      </c>
      <c r="C759" s="12">
        <v>0</v>
      </c>
      <c r="D759" s="13">
        <v>42682</v>
      </c>
      <c r="E759" s="14">
        <v>0.25694444444440001</v>
      </c>
      <c r="F759" s="12" t="s">
        <v>1027</v>
      </c>
      <c r="G759">
        <v>8</v>
      </c>
    </row>
    <row r="760" spans="1:7" x14ac:dyDescent="0.35">
      <c r="A760">
        <v>759</v>
      </c>
      <c r="B760" s="12" t="s">
        <v>762</v>
      </c>
      <c r="C760" s="12">
        <v>0</v>
      </c>
      <c r="D760" s="13">
        <v>42682</v>
      </c>
      <c r="E760" s="14">
        <v>0.2638888888889</v>
      </c>
      <c r="F760" s="12" t="s">
        <v>1027</v>
      </c>
      <c r="G760">
        <v>8</v>
      </c>
    </row>
    <row r="761" spans="1:7" x14ac:dyDescent="0.35">
      <c r="A761">
        <v>760</v>
      </c>
      <c r="B761" s="12" t="s">
        <v>763</v>
      </c>
      <c r="C761" s="12">
        <v>0</v>
      </c>
      <c r="D761" s="13">
        <v>42682</v>
      </c>
      <c r="E761" s="14">
        <v>0.27083333333330001</v>
      </c>
      <c r="F761" s="12" t="s">
        <v>1027</v>
      </c>
      <c r="G761">
        <v>6</v>
      </c>
    </row>
    <row r="762" spans="1:7" x14ac:dyDescent="0.35">
      <c r="A762">
        <v>761</v>
      </c>
      <c r="B762" s="12" t="s">
        <v>764</v>
      </c>
      <c r="C762" s="12">
        <v>0</v>
      </c>
      <c r="D762" s="13">
        <v>42682</v>
      </c>
      <c r="E762" s="14">
        <v>0.27777777777779999</v>
      </c>
      <c r="F762" s="12" t="s">
        <v>1027</v>
      </c>
      <c r="G762">
        <v>8</v>
      </c>
    </row>
    <row r="763" spans="1:7" x14ac:dyDescent="0.35">
      <c r="A763">
        <v>762</v>
      </c>
      <c r="B763" s="12" t="s">
        <v>765</v>
      </c>
      <c r="C763" s="12">
        <v>0</v>
      </c>
      <c r="D763" s="13">
        <v>42682</v>
      </c>
      <c r="E763" s="14">
        <v>0.28472222222220001</v>
      </c>
      <c r="F763" s="12" t="s">
        <v>1027</v>
      </c>
      <c r="G763">
        <v>7</v>
      </c>
    </row>
    <row r="764" spans="1:7" x14ac:dyDescent="0.35">
      <c r="A764">
        <v>763</v>
      </c>
      <c r="B764" s="12" t="s">
        <v>766</v>
      </c>
      <c r="C764" s="12">
        <v>0</v>
      </c>
      <c r="D764" s="13">
        <v>42682</v>
      </c>
      <c r="E764" s="14">
        <v>0.29166666666669999</v>
      </c>
      <c r="F764" s="12" t="s">
        <v>1027</v>
      </c>
      <c r="G764">
        <v>11</v>
      </c>
    </row>
    <row r="765" spans="1:7" x14ac:dyDescent="0.35">
      <c r="A765">
        <v>764</v>
      </c>
      <c r="B765" s="12" t="s">
        <v>767</v>
      </c>
      <c r="C765" s="12">
        <v>0</v>
      </c>
      <c r="D765" s="13">
        <v>42682</v>
      </c>
      <c r="E765" s="14">
        <v>0.2986111111111</v>
      </c>
      <c r="F765" s="12" t="s">
        <v>1027</v>
      </c>
      <c r="G765">
        <v>8</v>
      </c>
    </row>
    <row r="766" spans="1:7" x14ac:dyDescent="0.35">
      <c r="A766">
        <v>765</v>
      </c>
      <c r="B766" s="12" t="s">
        <v>768</v>
      </c>
      <c r="C766" s="12">
        <v>0</v>
      </c>
      <c r="D766" s="13">
        <v>42682</v>
      </c>
      <c r="E766" s="14">
        <v>0.30555555555559999</v>
      </c>
      <c r="F766" s="12" t="s">
        <v>1027</v>
      </c>
      <c r="G766">
        <v>7</v>
      </c>
    </row>
    <row r="767" spans="1:7" x14ac:dyDescent="0.35">
      <c r="A767">
        <v>766</v>
      </c>
      <c r="B767" s="12" t="s">
        <v>769</v>
      </c>
      <c r="C767" s="12">
        <v>0</v>
      </c>
      <c r="D767" s="13">
        <v>42682</v>
      </c>
      <c r="E767" s="14">
        <v>0.3125</v>
      </c>
      <c r="F767" s="12" t="s">
        <v>1027</v>
      </c>
      <c r="G767">
        <v>9</v>
      </c>
    </row>
    <row r="768" spans="1:7" x14ac:dyDescent="0.35">
      <c r="A768">
        <v>767</v>
      </c>
      <c r="B768" s="12" t="s">
        <v>770</v>
      </c>
      <c r="C768" s="12">
        <v>0</v>
      </c>
      <c r="D768" s="13">
        <v>42682</v>
      </c>
      <c r="E768" s="14">
        <v>0.31944444444440001</v>
      </c>
      <c r="F768" s="12" t="s">
        <v>1027</v>
      </c>
      <c r="G768">
        <v>9</v>
      </c>
    </row>
    <row r="769" spans="1:7" x14ac:dyDescent="0.35">
      <c r="A769">
        <v>768</v>
      </c>
      <c r="B769" s="12" t="s">
        <v>771</v>
      </c>
      <c r="C769" s="12">
        <v>0</v>
      </c>
      <c r="D769" s="13">
        <v>42682</v>
      </c>
      <c r="E769" s="14">
        <v>0.3263888888889</v>
      </c>
      <c r="F769" s="12" t="s">
        <v>1027</v>
      </c>
      <c r="G769">
        <v>8</v>
      </c>
    </row>
    <row r="770" spans="1:7" x14ac:dyDescent="0.35">
      <c r="A770">
        <v>769</v>
      </c>
      <c r="B770" s="12" t="s">
        <v>772</v>
      </c>
      <c r="C770" s="12">
        <v>0</v>
      </c>
      <c r="D770" s="13">
        <v>42682</v>
      </c>
      <c r="E770" s="14">
        <v>0.33333333333330001</v>
      </c>
      <c r="F770" s="12" t="s">
        <v>1027</v>
      </c>
      <c r="G770">
        <v>7</v>
      </c>
    </row>
    <row r="771" spans="1:7" x14ac:dyDescent="0.35">
      <c r="A771">
        <v>770</v>
      </c>
      <c r="B771" s="12" t="s">
        <v>773</v>
      </c>
      <c r="C771" s="12">
        <v>0</v>
      </c>
      <c r="D771" s="13">
        <v>42682</v>
      </c>
      <c r="E771" s="14">
        <v>0.34027777777779999</v>
      </c>
      <c r="F771" s="12" t="s">
        <v>1027</v>
      </c>
      <c r="G771">
        <v>11</v>
      </c>
    </row>
    <row r="772" spans="1:7" x14ac:dyDescent="0.35">
      <c r="A772">
        <v>771</v>
      </c>
      <c r="B772" s="12" t="s">
        <v>774</v>
      </c>
      <c r="C772" s="12">
        <v>0</v>
      </c>
      <c r="D772" s="13">
        <v>42682</v>
      </c>
      <c r="E772" s="14">
        <v>0.34722222222220001</v>
      </c>
      <c r="F772" s="12" t="s">
        <v>1027</v>
      </c>
      <c r="G772">
        <v>8</v>
      </c>
    </row>
    <row r="773" spans="1:7" x14ac:dyDescent="0.35">
      <c r="A773">
        <v>772</v>
      </c>
      <c r="B773" s="12" t="s">
        <v>775</v>
      </c>
      <c r="C773" s="12">
        <v>0</v>
      </c>
      <c r="D773" s="13">
        <v>42682</v>
      </c>
      <c r="E773" s="14">
        <v>0.35416666666669999</v>
      </c>
      <c r="F773" s="12" t="s">
        <v>1027</v>
      </c>
      <c r="G773">
        <v>11</v>
      </c>
    </row>
    <row r="774" spans="1:7" x14ac:dyDescent="0.35">
      <c r="A774">
        <v>773</v>
      </c>
      <c r="B774" s="12" t="s">
        <v>776</v>
      </c>
      <c r="C774" s="12">
        <v>0</v>
      </c>
      <c r="D774" s="13">
        <v>42682</v>
      </c>
      <c r="E774" s="14">
        <v>0.3611111111111</v>
      </c>
      <c r="F774" s="12" t="s">
        <v>1027</v>
      </c>
      <c r="G774">
        <v>11</v>
      </c>
    </row>
    <row r="775" spans="1:7" x14ac:dyDescent="0.35">
      <c r="A775">
        <v>774</v>
      </c>
      <c r="B775" s="12" t="s">
        <v>777</v>
      </c>
      <c r="C775" s="12">
        <v>0</v>
      </c>
      <c r="D775" s="13">
        <v>42682</v>
      </c>
      <c r="E775" s="14">
        <v>0.36805555555559999</v>
      </c>
      <c r="F775" s="12" t="s">
        <v>1027</v>
      </c>
      <c r="G775">
        <v>8</v>
      </c>
    </row>
    <row r="776" spans="1:7" x14ac:dyDescent="0.35">
      <c r="A776">
        <v>775</v>
      </c>
      <c r="B776" s="12" t="s">
        <v>778</v>
      </c>
      <c r="C776" s="12">
        <v>0</v>
      </c>
      <c r="D776" s="13">
        <v>42682</v>
      </c>
      <c r="E776" s="14">
        <v>0.375</v>
      </c>
      <c r="F776" s="12" t="s">
        <v>1027</v>
      </c>
      <c r="G776">
        <v>11</v>
      </c>
    </row>
    <row r="777" spans="1:7" x14ac:dyDescent="0.35">
      <c r="A777">
        <v>776</v>
      </c>
      <c r="B777" s="12" t="s">
        <v>779</v>
      </c>
      <c r="C777" s="12">
        <v>0</v>
      </c>
      <c r="D777" s="13">
        <v>42682</v>
      </c>
      <c r="E777" s="14">
        <v>0.38194444444440001</v>
      </c>
      <c r="F777" s="12" t="s">
        <v>1027</v>
      </c>
      <c r="G777">
        <v>8</v>
      </c>
    </row>
    <row r="778" spans="1:7" x14ac:dyDescent="0.35">
      <c r="A778">
        <v>777</v>
      </c>
      <c r="B778" s="12" t="s">
        <v>780</v>
      </c>
      <c r="C778" s="12">
        <v>0</v>
      </c>
      <c r="D778" s="13">
        <v>42682</v>
      </c>
      <c r="E778" s="14">
        <v>0.3888888888889</v>
      </c>
      <c r="F778" s="12" t="s">
        <v>1027</v>
      </c>
      <c r="G778">
        <v>8</v>
      </c>
    </row>
    <row r="779" spans="1:7" x14ac:dyDescent="0.35">
      <c r="A779">
        <v>778</v>
      </c>
      <c r="B779" s="12" t="s">
        <v>781</v>
      </c>
      <c r="C779" s="12">
        <v>0</v>
      </c>
      <c r="D779" s="13">
        <v>42682</v>
      </c>
      <c r="E779" s="14">
        <v>0.39583333333330001</v>
      </c>
      <c r="F779" s="12" t="s">
        <v>1027</v>
      </c>
      <c r="G779">
        <v>11</v>
      </c>
    </row>
    <row r="780" spans="1:7" x14ac:dyDescent="0.35">
      <c r="A780">
        <v>779</v>
      </c>
      <c r="B780" s="12" t="s">
        <v>782</v>
      </c>
      <c r="C780" s="12">
        <v>0</v>
      </c>
      <c r="D780" s="13">
        <v>42682</v>
      </c>
      <c r="E780" s="14">
        <v>0.40277777777779999</v>
      </c>
      <c r="F780" s="12" t="s">
        <v>1027</v>
      </c>
      <c r="G780">
        <v>11</v>
      </c>
    </row>
    <row r="781" spans="1:7" x14ac:dyDescent="0.35">
      <c r="A781">
        <v>780</v>
      </c>
      <c r="B781" s="12" t="s">
        <v>783</v>
      </c>
      <c r="C781" s="12">
        <v>0</v>
      </c>
      <c r="D781" s="13">
        <v>42682</v>
      </c>
      <c r="E781" s="14">
        <v>0.40972222222220001</v>
      </c>
      <c r="F781" s="12" t="s">
        <v>1027</v>
      </c>
      <c r="G781">
        <v>6</v>
      </c>
    </row>
    <row r="782" spans="1:7" x14ac:dyDescent="0.35">
      <c r="A782">
        <v>781</v>
      </c>
      <c r="B782" s="12" t="s">
        <v>784</v>
      </c>
      <c r="C782" s="12">
        <v>0</v>
      </c>
      <c r="D782" s="13">
        <v>42682</v>
      </c>
      <c r="E782" s="14">
        <v>0.41666666666669999</v>
      </c>
      <c r="F782" s="12" t="s">
        <v>1027</v>
      </c>
      <c r="G782">
        <v>8</v>
      </c>
    </row>
    <row r="783" spans="1:7" x14ac:dyDescent="0.35">
      <c r="A783">
        <v>782</v>
      </c>
      <c r="B783" s="12" t="s">
        <v>785</v>
      </c>
      <c r="C783" s="12">
        <v>0</v>
      </c>
      <c r="D783" s="13">
        <v>42682</v>
      </c>
      <c r="E783" s="14">
        <v>0.4236111111111</v>
      </c>
      <c r="F783" s="12" t="s">
        <v>1027</v>
      </c>
      <c r="G783">
        <v>8</v>
      </c>
    </row>
    <row r="784" spans="1:7" x14ac:dyDescent="0.35">
      <c r="A784">
        <v>783</v>
      </c>
      <c r="B784" s="12" t="s">
        <v>786</v>
      </c>
      <c r="C784" s="12">
        <v>0</v>
      </c>
      <c r="D784" s="13">
        <v>42682</v>
      </c>
      <c r="E784" s="14">
        <v>0.43055555555559999</v>
      </c>
      <c r="F784" s="12" t="s">
        <v>1027</v>
      </c>
      <c r="G784">
        <v>8</v>
      </c>
    </row>
    <row r="785" spans="1:7" x14ac:dyDescent="0.35">
      <c r="A785">
        <v>784</v>
      </c>
      <c r="B785" s="12" t="s">
        <v>787</v>
      </c>
      <c r="C785" s="12">
        <v>0</v>
      </c>
      <c r="D785" s="13">
        <v>42682</v>
      </c>
      <c r="E785" s="14">
        <v>0.4375</v>
      </c>
      <c r="F785" s="12" t="s">
        <v>1027</v>
      </c>
      <c r="G785">
        <v>9</v>
      </c>
    </row>
    <row r="786" spans="1:7" x14ac:dyDescent="0.35">
      <c r="A786">
        <v>785</v>
      </c>
      <c r="B786" s="12" t="s">
        <v>788</v>
      </c>
      <c r="C786" s="12">
        <v>0</v>
      </c>
      <c r="D786" s="13">
        <v>42682</v>
      </c>
      <c r="E786" s="14">
        <v>0.44444444444440001</v>
      </c>
      <c r="F786" s="12" t="s">
        <v>1027</v>
      </c>
      <c r="G786">
        <v>10</v>
      </c>
    </row>
    <row r="787" spans="1:7" x14ac:dyDescent="0.35">
      <c r="A787">
        <v>786</v>
      </c>
      <c r="B787" s="12" t="s">
        <v>789</v>
      </c>
      <c r="C787" s="12">
        <v>0</v>
      </c>
      <c r="D787" s="13">
        <v>42682</v>
      </c>
      <c r="E787" s="14">
        <v>0.4513888888889</v>
      </c>
      <c r="F787" s="12" t="s">
        <v>1027</v>
      </c>
      <c r="G787">
        <v>7</v>
      </c>
    </row>
    <row r="788" spans="1:7" x14ac:dyDescent="0.35">
      <c r="A788">
        <v>787</v>
      </c>
      <c r="B788" s="12" t="s">
        <v>790</v>
      </c>
      <c r="C788" s="12">
        <v>0</v>
      </c>
      <c r="D788" s="13">
        <v>42682</v>
      </c>
      <c r="E788" s="14">
        <v>0.45833333333330001</v>
      </c>
      <c r="F788" s="12" t="s">
        <v>1027</v>
      </c>
      <c r="G788">
        <v>9</v>
      </c>
    </row>
    <row r="789" spans="1:7" x14ac:dyDescent="0.35">
      <c r="A789">
        <v>788</v>
      </c>
      <c r="B789" s="12" t="s">
        <v>791</v>
      </c>
      <c r="C789" s="12">
        <v>0</v>
      </c>
      <c r="D789" s="13">
        <v>42682</v>
      </c>
      <c r="E789" s="14">
        <v>0.46527777777779999</v>
      </c>
      <c r="F789" s="12" t="s">
        <v>1027</v>
      </c>
      <c r="G789">
        <v>11</v>
      </c>
    </row>
    <row r="790" spans="1:7" x14ac:dyDescent="0.35">
      <c r="A790">
        <v>789</v>
      </c>
      <c r="B790" s="12" t="s">
        <v>792</v>
      </c>
      <c r="C790" s="12">
        <v>0</v>
      </c>
      <c r="D790" s="13">
        <v>42682</v>
      </c>
      <c r="E790" s="14">
        <v>0.47222222222220001</v>
      </c>
      <c r="F790" s="12" t="s">
        <v>1027</v>
      </c>
      <c r="G790">
        <v>7</v>
      </c>
    </row>
    <row r="791" spans="1:7" x14ac:dyDescent="0.35">
      <c r="A791">
        <v>790</v>
      </c>
      <c r="B791" s="12" t="s">
        <v>793</v>
      </c>
      <c r="C791" s="12">
        <v>0</v>
      </c>
      <c r="D791" s="13">
        <v>42682</v>
      </c>
      <c r="E791" s="14">
        <v>0.47916666666669999</v>
      </c>
      <c r="F791" s="12" t="s">
        <v>1027</v>
      </c>
      <c r="G791">
        <v>11</v>
      </c>
    </row>
    <row r="792" spans="1:7" x14ac:dyDescent="0.35">
      <c r="A792">
        <v>791</v>
      </c>
      <c r="B792" s="12" t="s">
        <v>794</v>
      </c>
      <c r="C792" s="12">
        <v>0</v>
      </c>
      <c r="D792" s="13">
        <v>42682</v>
      </c>
      <c r="E792" s="14">
        <v>0.4861111111111</v>
      </c>
      <c r="F792" s="12" t="s">
        <v>1027</v>
      </c>
      <c r="G792">
        <v>9</v>
      </c>
    </row>
    <row r="793" spans="1:7" x14ac:dyDescent="0.35">
      <c r="A793">
        <v>792</v>
      </c>
      <c r="B793" s="12" t="s">
        <v>795</v>
      </c>
      <c r="C793" s="12">
        <v>0</v>
      </c>
      <c r="D793" s="13">
        <v>42682</v>
      </c>
      <c r="E793" s="14">
        <v>0.49305555555559999</v>
      </c>
      <c r="F793" s="12" t="s">
        <v>1027</v>
      </c>
      <c r="G793">
        <v>10</v>
      </c>
    </row>
    <row r="794" spans="1:7" x14ac:dyDescent="0.35">
      <c r="A794">
        <v>793</v>
      </c>
      <c r="B794" s="12" t="s">
        <v>796</v>
      </c>
      <c r="C794" s="12">
        <v>0</v>
      </c>
      <c r="D794" s="13">
        <v>42682</v>
      </c>
      <c r="E794" s="14">
        <v>0.5</v>
      </c>
      <c r="F794" s="12" t="s">
        <v>1027</v>
      </c>
      <c r="G794">
        <v>11</v>
      </c>
    </row>
    <row r="795" spans="1:7" x14ac:dyDescent="0.35">
      <c r="A795">
        <v>794</v>
      </c>
      <c r="B795" s="12" t="s">
        <v>797</v>
      </c>
      <c r="C795" s="12">
        <v>0</v>
      </c>
      <c r="D795" s="13">
        <v>42682</v>
      </c>
      <c r="E795" s="14">
        <v>0.50694444444440001</v>
      </c>
      <c r="F795" s="12" t="s">
        <v>1027</v>
      </c>
      <c r="G795">
        <v>11</v>
      </c>
    </row>
    <row r="796" spans="1:7" x14ac:dyDescent="0.35">
      <c r="A796">
        <v>795</v>
      </c>
      <c r="B796" s="12" t="s">
        <v>798</v>
      </c>
      <c r="C796" s="12">
        <v>0</v>
      </c>
      <c r="D796" s="13">
        <v>42682</v>
      </c>
      <c r="E796" s="14">
        <v>0.51388888888890005</v>
      </c>
      <c r="F796" s="12" t="s">
        <v>1027</v>
      </c>
      <c r="G796">
        <v>7</v>
      </c>
    </row>
    <row r="797" spans="1:7" x14ac:dyDescent="0.35">
      <c r="A797">
        <v>796</v>
      </c>
      <c r="B797" s="12" t="s">
        <v>799</v>
      </c>
      <c r="C797" s="12">
        <v>0</v>
      </c>
      <c r="D797" s="13">
        <v>42682</v>
      </c>
      <c r="E797" s="14">
        <v>0.52083333333329995</v>
      </c>
      <c r="F797" s="12" t="s">
        <v>1027</v>
      </c>
      <c r="G797">
        <v>11</v>
      </c>
    </row>
    <row r="798" spans="1:7" x14ac:dyDescent="0.35">
      <c r="A798">
        <v>797</v>
      </c>
      <c r="B798" s="12" t="s">
        <v>800</v>
      </c>
      <c r="C798" s="12">
        <v>0</v>
      </c>
      <c r="D798" s="13">
        <v>42682</v>
      </c>
      <c r="E798" s="14">
        <v>0.52777777777779999</v>
      </c>
      <c r="F798" s="12" t="s">
        <v>1027</v>
      </c>
      <c r="G798">
        <v>10</v>
      </c>
    </row>
    <row r="799" spans="1:7" x14ac:dyDescent="0.35">
      <c r="A799">
        <v>798</v>
      </c>
      <c r="B799" s="12" t="s">
        <v>801</v>
      </c>
      <c r="C799" s="12">
        <v>0</v>
      </c>
      <c r="D799" s="13">
        <v>42682</v>
      </c>
      <c r="E799" s="14">
        <v>0.53472222222220001</v>
      </c>
      <c r="F799" s="12" t="s">
        <v>1027</v>
      </c>
      <c r="G799">
        <v>8</v>
      </c>
    </row>
    <row r="800" spans="1:7" x14ac:dyDescent="0.35">
      <c r="A800">
        <v>799</v>
      </c>
      <c r="B800" s="12" t="s">
        <v>802</v>
      </c>
      <c r="C800" s="12">
        <v>0</v>
      </c>
      <c r="D800" s="13">
        <v>42682</v>
      </c>
      <c r="E800" s="14">
        <v>0.54166666666670005</v>
      </c>
      <c r="F800" s="12" t="s">
        <v>1027</v>
      </c>
      <c r="G800">
        <v>11</v>
      </c>
    </row>
    <row r="801" spans="1:7" x14ac:dyDescent="0.35">
      <c r="A801">
        <v>800</v>
      </c>
      <c r="B801" s="12" t="s">
        <v>803</v>
      </c>
      <c r="C801" s="12">
        <v>0</v>
      </c>
      <c r="D801" s="13">
        <v>42682</v>
      </c>
      <c r="E801" s="14">
        <v>0.54861111111109995</v>
      </c>
      <c r="F801" s="12" t="s">
        <v>1027</v>
      </c>
      <c r="G801">
        <v>10</v>
      </c>
    </row>
    <row r="802" spans="1:7" x14ac:dyDescent="0.35">
      <c r="A802">
        <v>801</v>
      </c>
      <c r="B802" s="12" t="s">
        <v>804</v>
      </c>
      <c r="C802" s="12">
        <v>0</v>
      </c>
      <c r="D802" s="13">
        <v>42682</v>
      </c>
      <c r="E802" s="14">
        <v>0.55555555555559999</v>
      </c>
      <c r="F802" s="12" t="s">
        <v>1027</v>
      </c>
      <c r="G802">
        <v>11</v>
      </c>
    </row>
    <row r="803" spans="1:7" x14ac:dyDescent="0.35">
      <c r="A803">
        <v>802</v>
      </c>
      <c r="B803" s="12" t="s">
        <v>805</v>
      </c>
      <c r="C803" s="12">
        <v>0</v>
      </c>
      <c r="D803" s="13">
        <v>42682</v>
      </c>
      <c r="E803" s="14">
        <v>0.5625</v>
      </c>
      <c r="F803" s="12" t="s">
        <v>1027</v>
      </c>
      <c r="G803">
        <v>6</v>
      </c>
    </row>
    <row r="804" spans="1:7" x14ac:dyDescent="0.35">
      <c r="A804">
        <v>803</v>
      </c>
      <c r="B804" s="12" t="s">
        <v>806</v>
      </c>
      <c r="C804" s="12">
        <v>0</v>
      </c>
      <c r="D804" s="13">
        <v>42682</v>
      </c>
      <c r="E804" s="14">
        <v>0.56944444444440001</v>
      </c>
      <c r="F804" s="12" t="s">
        <v>1027</v>
      </c>
      <c r="G804">
        <v>6</v>
      </c>
    </row>
    <row r="805" spans="1:7" x14ac:dyDescent="0.35">
      <c r="A805">
        <v>804</v>
      </c>
      <c r="B805" s="12" t="s">
        <v>807</v>
      </c>
      <c r="C805" s="12">
        <v>0</v>
      </c>
      <c r="D805" s="13">
        <v>42682</v>
      </c>
      <c r="E805" s="14">
        <v>0.57638888888890005</v>
      </c>
      <c r="F805" s="12" t="s">
        <v>1027</v>
      </c>
      <c r="G805">
        <v>10</v>
      </c>
    </row>
    <row r="806" spans="1:7" x14ac:dyDescent="0.35">
      <c r="A806">
        <v>805</v>
      </c>
      <c r="B806" s="12" t="s">
        <v>808</v>
      </c>
      <c r="C806" s="12">
        <v>0</v>
      </c>
      <c r="D806" s="13">
        <v>42682</v>
      </c>
      <c r="E806" s="14">
        <v>0.58333333333329995</v>
      </c>
      <c r="F806" s="12" t="s">
        <v>1028</v>
      </c>
      <c r="G806">
        <v>10</v>
      </c>
    </row>
    <row r="807" spans="1:7" x14ac:dyDescent="0.35">
      <c r="A807">
        <v>806</v>
      </c>
      <c r="B807" s="12" t="s">
        <v>809</v>
      </c>
      <c r="C807" s="12">
        <v>0</v>
      </c>
      <c r="D807" s="13">
        <v>42682</v>
      </c>
      <c r="E807" s="14">
        <v>0.59027777777779999</v>
      </c>
      <c r="F807" s="12" t="s">
        <v>1028</v>
      </c>
      <c r="G807">
        <v>11</v>
      </c>
    </row>
    <row r="808" spans="1:7" x14ac:dyDescent="0.35">
      <c r="A808">
        <v>807</v>
      </c>
      <c r="B808" s="12" t="s">
        <v>810</v>
      </c>
      <c r="C808" s="12">
        <v>0</v>
      </c>
      <c r="D808" s="13">
        <v>42682</v>
      </c>
      <c r="E808" s="14">
        <v>0.59722222222220001</v>
      </c>
      <c r="F808" s="12" t="s">
        <v>1028</v>
      </c>
      <c r="G808">
        <v>9</v>
      </c>
    </row>
    <row r="809" spans="1:7" x14ac:dyDescent="0.35">
      <c r="A809">
        <v>808</v>
      </c>
      <c r="B809" s="12" t="s">
        <v>811</v>
      </c>
      <c r="C809" s="12">
        <v>0</v>
      </c>
      <c r="D809" s="13">
        <v>42682</v>
      </c>
      <c r="E809" s="14">
        <v>0.60416666666670005</v>
      </c>
      <c r="F809" s="12" t="s">
        <v>1028</v>
      </c>
      <c r="G809">
        <v>8</v>
      </c>
    </row>
    <row r="810" spans="1:7" x14ac:dyDescent="0.35">
      <c r="A810">
        <v>809</v>
      </c>
      <c r="B810" s="12" t="s">
        <v>812</v>
      </c>
      <c r="C810" s="12">
        <v>0</v>
      </c>
      <c r="D810" s="13">
        <v>42682</v>
      </c>
      <c r="E810" s="14">
        <v>0.61111111111109995</v>
      </c>
      <c r="F810" s="12" t="s">
        <v>1028</v>
      </c>
      <c r="G810">
        <v>9</v>
      </c>
    </row>
    <row r="811" spans="1:7" x14ac:dyDescent="0.35">
      <c r="A811">
        <v>810</v>
      </c>
      <c r="B811" s="12" t="s">
        <v>813</v>
      </c>
      <c r="C811" s="12">
        <v>0</v>
      </c>
      <c r="D811" s="13">
        <v>42682</v>
      </c>
      <c r="E811" s="14">
        <v>0.61805555555559999</v>
      </c>
      <c r="F811" s="12" t="s">
        <v>1028</v>
      </c>
      <c r="G811">
        <v>11</v>
      </c>
    </row>
    <row r="812" spans="1:7" x14ac:dyDescent="0.35">
      <c r="A812">
        <v>811</v>
      </c>
      <c r="B812" s="12" t="s">
        <v>814</v>
      </c>
      <c r="C812" s="12">
        <v>0</v>
      </c>
      <c r="D812" s="13">
        <v>42682</v>
      </c>
      <c r="E812" s="14">
        <v>0.625</v>
      </c>
      <c r="F812" s="12" t="s">
        <v>1028</v>
      </c>
      <c r="G812">
        <v>11</v>
      </c>
    </row>
    <row r="813" spans="1:7" x14ac:dyDescent="0.35">
      <c r="A813">
        <v>812</v>
      </c>
      <c r="B813" s="12" t="s">
        <v>815</v>
      </c>
      <c r="C813" s="12">
        <v>0</v>
      </c>
      <c r="D813" s="13">
        <v>42682</v>
      </c>
      <c r="E813" s="14">
        <v>0.63194444444440001</v>
      </c>
      <c r="F813" s="12" t="s">
        <v>1028</v>
      </c>
      <c r="G813">
        <v>9</v>
      </c>
    </row>
    <row r="814" spans="1:7" x14ac:dyDescent="0.35">
      <c r="A814">
        <v>813</v>
      </c>
      <c r="B814" s="12" t="s">
        <v>816</v>
      </c>
      <c r="C814" s="12">
        <v>0</v>
      </c>
      <c r="D814" s="13">
        <v>42682</v>
      </c>
      <c r="E814" s="14">
        <v>0.63888888888890005</v>
      </c>
      <c r="F814" s="12" t="s">
        <v>1028</v>
      </c>
      <c r="G814">
        <v>8</v>
      </c>
    </row>
    <row r="815" spans="1:7" x14ac:dyDescent="0.35">
      <c r="A815">
        <v>814</v>
      </c>
      <c r="B815" s="12" t="s">
        <v>817</v>
      </c>
      <c r="C815" s="12">
        <v>0</v>
      </c>
      <c r="D815" s="13">
        <v>42682</v>
      </c>
      <c r="E815" s="14">
        <v>0.64583333333329995</v>
      </c>
      <c r="F815" s="12" t="s">
        <v>1028</v>
      </c>
      <c r="G815">
        <v>10</v>
      </c>
    </row>
    <row r="816" spans="1:7" x14ac:dyDescent="0.35">
      <c r="A816">
        <v>815</v>
      </c>
      <c r="B816" s="12" t="s">
        <v>818</v>
      </c>
      <c r="C816" s="12">
        <v>0</v>
      </c>
      <c r="D816" s="13">
        <v>42682</v>
      </c>
      <c r="E816" s="14">
        <v>0.65277777777779999</v>
      </c>
      <c r="F816" s="12" t="s">
        <v>1028</v>
      </c>
      <c r="G816">
        <v>7</v>
      </c>
    </row>
    <row r="817" spans="1:7" x14ac:dyDescent="0.35">
      <c r="A817">
        <v>816</v>
      </c>
      <c r="B817" s="12" t="s">
        <v>819</v>
      </c>
      <c r="C817" s="12">
        <v>0</v>
      </c>
      <c r="D817" s="13">
        <v>42682</v>
      </c>
      <c r="E817" s="14">
        <v>0.65972222222220001</v>
      </c>
      <c r="F817" s="12" t="s">
        <v>1028</v>
      </c>
      <c r="G817">
        <v>11</v>
      </c>
    </row>
    <row r="818" spans="1:7" x14ac:dyDescent="0.35">
      <c r="A818">
        <v>817</v>
      </c>
      <c r="B818" s="12" t="s">
        <v>820</v>
      </c>
      <c r="C818" s="12">
        <v>0</v>
      </c>
      <c r="D818" s="13">
        <v>42682</v>
      </c>
      <c r="E818" s="14">
        <v>0.66666666666670005</v>
      </c>
      <c r="F818" s="12" t="s">
        <v>1028</v>
      </c>
      <c r="G818">
        <v>10</v>
      </c>
    </row>
    <row r="819" spans="1:7" x14ac:dyDescent="0.35">
      <c r="A819">
        <v>818</v>
      </c>
      <c r="B819" s="12" t="s">
        <v>821</v>
      </c>
      <c r="C819" s="12">
        <v>1</v>
      </c>
      <c r="D819" s="13">
        <v>42682</v>
      </c>
      <c r="E819" s="14">
        <v>0.67361111111109995</v>
      </c>
      <c r="F819" s="12" t="s">
        <v>1028</v>
      </c>
      <c r="G819">
        <v>7</v>
      </c>
    </row>
    <row r="820" spans="1:7" x14ac:dyDescent="0.35">
      <c r="A820">
        <v>819</v>
      </c>
      <c r="B820" s="12" t="s">
        <v>822</v>
      </c>
      <c r="C820" s="12">
        <v>0</v>
      </c>
      <c r="D820" s="13">
        <v>42682</v>
      </c>
      <c r="E820" s="14">
        <v>0.68055555555559999</v>
      </c>
      <c r="F820" s="12" t="s">
        <v>1028</v>
      </c>
      <c r="G820">
        <v>10</v>
      </c>
    </row>
    <row r="821" spans="1:7" x14ac:dyDescent="0.35">
      <c r="A821">
        <v>820</v>
      </c>
      <c r="B821" s="12" t="s">
        <v>823</v>
      </c>
      <c r="C821" s="12">
        <v>0</v>
      </c>
      <c r="D821" s="13">
        <v>42682</v>
      </c>
      <c r="E821" s="14">
        <v>0.6875</v>
      </c>
      <c r="F821" s="12" t="s">
        <v>1028</v>
      </c>
      <c r="G821">
        <v>9</v>
      </c>
    </row>
    <row r="822" spans="1:7" x14ac:dyDescent="0.35">
      <c r="A822">
        <v>821</v>
      </c>
      <c r="B822" s="12" t="s">
        <v>824</v>
      </c>
      <c r="C822" s="12">
        <v>0</v>
      </c>
      <c r="D822" s="13">
        <v>42682</v>
      </c>
      <c r="E822" s="14">
        <v>0.69444444444440001</v>
      </c>
      <c r="F822" s="12" t="s">
        <v>1028</v>
      </c>
      <c r="G822">
        <v>10</v>
      </c>
    </row>
    <row r="823" spans="1:7" x14ac:dyDescent="0.35">
      <c r="A823">
        <v>822</v>
      </c>
      <c r="B823" s="12" t="s">
        <v>825</v>
      </c>
      <c r="C823" s="12">
        <v>0</v>
      </c>
      <c r="D823" s="13">
        <v>42682</v>
      </c>
      <c r="E823" s="14">
        <v>0.70138888888899897</v>
      </c>
      <c r="F823" s="12" t="s">
        <v>1028</v>
      </c>
      <c r="G823">
        <v>7</v>
      </c>
    </row>
    <row r="824" spans="1:7" x14ac:dyDescent="0.35">
      <c r="A824">
        <v>823</v>
      </c>
      <c r="B824" s="12" t="s">
        <v>826</v>
      </c>
      <c r="C824" s="12">
        <v>0</v>
      </c>
      <c r="D824" s="13">
        <v>42682</v>
      </c>
      <c r="E824" s="14">
        <v>0.70833333333300197</v>
      </c>
      <c r="F824" s="12" t="s">
        <v>1028</v>
      </c>
      <c r="G824">
        <v>6</v>
      </c>
    </row>
    <row r="825" spans="1:7" x14ac:dyDescent="0.35">
      <c r="A825">
        <v>824</v>
      </c>
      <c r="B825" s="12" t="s">
        <v>827</v>
      </c>
      <c r="C825" s="12">
        <v>0</v>
      </c>
      <c r="D825" s="13">
        <v>42682</v>
      </c>
      <c r="E825" s="14">
        <v>0.71527777777799895</v>
      </c>
      <c r="F825" s="12" t="s">
        <v>1028</v>
      </c>
      <c r="G825">
        <v>10</v>
      </c>
    </row>
    <row r="826" spans="1:7" x14ac:dyDescent="0.35">
      <c r="A826">
        <v>825</v>
      </c>
      <c r="B826" s="12" t="s">
        <v>828</v>
      </c>
      <c r="C826" s="12">
        <v>0</v>
      </c>
      <c r="D826" s="13">
        <v>42682</v>
      </c>
      <c r="E826" s="14">
        <v>0.72222222222200105</v>
      </c>
      <c r="F826" s="12" t="s">
        <v>1028</v>
      </c>
      <c r="G826">
        <v>10</v>
      </c>
    </row>
    <row r="827" spans="1:7" x14ac:dyDescent="0.35">
      <c r="A827">
        <v>826</v>
      </c>
      <c r="B827" s="12" t="s">
        <v>829</v>
      </c>
      <c r="C827" s="12">
        <v>0</v>
      </c>
      <c r="D827" s="13">
        <v>42682</v>
      </c>
      <c r="E827" s="14">
        <v>0.72916666666699803</v>
      </c>
      <c r="F827" s="12" t="s">
        <v>1028</v>
      </c>
      <c r="G827">
        <v>11</v>
      </c>
    </row>
    <row r="828" spans="1:7" x14ac:dyDescent="0.35">
      <c r="A828">
        <v>827</v>
      </c>
      <c r="B828" s="12" t="s">
        <v>830</v>
      </c>
      <c r="C828" s="12">
        <v>0</v>
      </c>
      <c r="D828" s="13">
        <v>42682</v>
      </c>
      <c r="E828" s="14">
        <v>0.73611111111100103</v>
      </c>
      <c r="F828" s="12" t="s">
        <v>1028</v>
      </c>
      <c r="G828">
        <v>7</v>
      </c>
    </row>
    <row r="829" spans="1:7" x14ac:dyDescent="0.35">
      <c r="A829">
        <v>828</v>
      </c>
      <c r="B829" s="12" t="s">
        <v>831</v>
      </c>
      <c r="C829" s="12">
        <v>0</v>
      </c>
      <c r="D829" s="13">
        <v>42682</v>
      </c>
      <c r="E829" s="14">
        <v>0.743055555555998</v>
      </c>
      <c r="F829" s="12" t="s">
        <v>1028</v>
      </c>
      <c r="G829">
        <v>11</v>
      </c>
    </row>
    <row r="830" spans="1:7" x14ac:dyDescent="0.35">
      <c r="A830">
        <v>829</v>
      </c>
      <c r="B830" s="12" t="s">
        <v>832</v>
      </c>
      <c r="C830" s="12">
        <v>0</v>
      </c>
      <c r="D830" s="13">
        <v>42682</v>
      </c>
      <c r="E830" s="14">
        <v>0.75</v>
      </c>
      <c r="F830" s="12" t="s">
        <v>1028</v>
      </c>
      <c r="G830">
        <v>11</v>
      </c>
    </row>
    <row r="831" spans="1:7" x14ac:dyDescent="0.35">
      <c r="A831">
        <v>830</v>
      </c>
      <c r="B831" s="12" t="s">
        <v>833</v>
      </c>
      <c r="C831" s="12">
        <v>0</v>
      </c>
      <c r="D831" s="13">
        <v>42682</v>
      </c>
      <c r="E831" s="14">
        <v>0.756944444444002</v>
      </c>
      <c r="F831" s="12" t="s">
        <v>1028</v>
      </c>
      <c r="G831">
        <v>11</v>
      </c>
    </row>
    <row r="832" spans="1:7" x14ac:dyDescent="0.35">
      <c r="A832">
        <v>831</v>
      </c>
      <c r="B832" s="12" t="s">
        <v>834</v>
      </c>
      <c r="C832" s="12">
        <v>0</v>
      </c>
      <c r="D832" s="13">
        <v>42682</v>
      </c>
      <c r="E832" s="14">
        <v>0.76388888888899897</v>
      </c>
      <c r="F832" s="12" t="s">
        <v>1028</v>
      </c>
      <c r="G832">
        <v>11</v>
      </c>
    </row>
    <row r="833" spans="1:7" x14ac:dyDescent="0.35">
      <c r="A833">
        <v>832</v>
      </c>
      <c r="B833" s="12" t="s">
        <v>835</v>
      </c>
      <c r="C833" s="12">
        <v>0</v>
      </c>
      <c r="D833" s="13">
        <v>42682</v>
      </c>
      <c r="E833" s="14">
        <v>0.77083333333300197</v>
      </c>
      <c r="F833" s="12" t="s">
        <v>1028</v>
      </c>
      <c r="G833">
        <v>6</v>
      </c>
    </row>
    <row r="834" spans="1:7" x14ac:dyDescent="0.35">
      <c r="A834">
        <v>833</v>
      </c>
      <c r="B834" s="12" t="s">
        <v>836</v>
      </c>
      <c r="C834" s="12">
        <v>0</v>
      </c>
      <c r="D834" s="13">
        <v>42682</v>
      </c>
      <c r="E834" s="14">
        <v>0.77777777777799895</v>
      </c>
      <c r="F834" s="12" t="s">
        <v>1028</v>
      </c>
      <c r="G834">
        <v>8</v>
      </c>
    </row>
    <row r="835" spans="1:7" x14ac:dyDescent="0.35">
      <c r="A835">
        <v>834</v>
      </c>
      <c r="B835" s="12" t="s">
        <v>837</v>
      </c>
      <c r="C835" s="12">
        <v>0</v>
      </c>
      <c r="D835" s="13">
        <v>42682</v>
      </c>
      <c r="E835" s="14">
        <v>0.78472222222200105</v>
      </c>
      <c r="F835" s="12" t="s">
        <v>1028</v>
      </c>
      <c r="G835">
        <v>6</v>
      </c>
    </row>
    <row r="836" spans="1:7" x14ac:dyDescent="0.35">
      <c r="A836">
        <v>835</v>
      </c>
      <c r="B836" s="12" t="s">
        <v>838</v>
      </c>
      <c r="C836" s="12">
        <v>0</v>
      </c>
      <c r="D836" s="13">
        <v>42682</v>
      </c>
      <c r="E836" s="14">
        <v>0.79166666666699803</v>
      </c>
      <c r="F836" s="12" t="s">
        <v>1028</v>
      </c>
      <c r="G836">
        <v>9</v>
      </c>
    </row>
    <row r="837" spans="1:7" x14ac:dyDescent="0.35">
      <c r="A837">
        <v>836</v>
      </c>
      <c r="B837" s="12" t="s">
        <v>839</v>
      </c>
      <c r="C837" s="12">
        <v>0</v>
      </c>
      <c r="D837" s="13">
        <v>42682</v>
      </c>
      <c r="E837" s="14">
        <v>0.79861111111100103</v>
      </c>
      <c r="F837" s="12" t="s">
        <v>1028</v>
      </c>
      <c r="G837">
        <v>10</v>
      </c>
    </row>
    <row r="838" spans="1:7" x14ac:dyDescent="0.35">
      <c r="A838">
        <v>837</v>
      </c>
      <c r="B838" s="12" t="s">
        <v>840</v>
      </c>
      <c r="C838" s="12">
        <v>0</v>
      </c>
      <c r="D838" s="13">
        <v>42682</v>
      </c>
      <c r="E838" s="14">
        <v>0.805555555555998</v>
      </c>
      <c r="F838" s="12" t="s">
        <v>1028</v>
      </c>
      <c r="G838">
        <v>9</v>
      </c>
    </row>
    <row r="839" spans="1:7" x14ac:dyDescent="0.35">
      <c r="A839">
        <v>838</v>
      </c>
      <c r="B839" s="12" t="s">
        <v>841</v>
      </c>
      <c r="C839" s="12">
        <v>0</v>
      </c>
      <c r="D839" s="13">
        <v>42682</v>
      </c>
      <c r="E839" s="14">
        <v>0.8125</v>
      </c>
      <c r="F839" s="12" t="s">
        <v>1028</v>
      </c>
      <c r="G839">
        <v>9</v>
      </c>
    </row>
    <row r="840" spans="1:7" x14ac:dyDescent="0.35">
      <c r="A840">
        <v>839</v>
      </c>
      <c r="B840" s="12" t="s">
        <v>842</v>
      </c>
      <c r="C840" s="12">
        <v>0</v>
      </c>
      <c r="D840" s="13">
        <v>42682</v>
      </c>
      <c r="E840" s="14">
        <v>0.819444444444002</v>
      </c>
      <c r="F840" s="12" t="s">
        <v>1028</v>
      </c>
      <c r="G840">
        <v>8</v>
      </c>
    </row>
    <row r="841" spans="1:7" x14ac:dyDescent="0.35">
      <c r="A841">
        <v>840</v>
      </c>
      <c r="B841" s="12" t="s">
        <v>843</v>
      </c>
      <c r="C841" s="12">
        <v>0</v>
      </c>
      <c r="D841" s="13">
        <v>42682</v>
      </c>
      <c r="E841" s="14">
        <v>0.82638888888899897</v>
      </c>
      <c r="F841" s="12" t="s">
        <v>1028</v>
      </c>
      <c r="G841">
        <v>9</v>
      </c>
    </row>
    <row r="842" spans="1:7" x14ac:dyDescent="0.35">
      <c r="A842">
        <v>841</v>
      </c>
      <c r="B842" s="12" t="s">
        <v>844</v>
      </c>
      <c r="C842" s="12">
        <v>0</v>
      </c>
      <c r="D842" s="13">
        <v>42682</v>
      </c>
      <c r="E842" s="14">
        <v>0.83333333333300197</v>
      </c>
      <c r="F842" s="12" t="s">
        <v>1028</v>
      </c>
      <c r="G842">
        <v>6</v>
      </c>
    </row>
    <row r="843" spans="1:7" x14ac:dyDescent="0.35">
      <c r="A843">
        <v>842</v>
      </c>
      <c r="B843" s="12" t="s">
        <v>845</v>
      </c>
      <c r="C843" s="12">
        <v>0</v>
      </c>
      <c r="D843" s="13">
        <v>42682</v>
      </c>
      <c r="E843" s="14">
        <v>0.84027777777799895</v>
      </c>
      <c r="F843" s="12" t="s">
        <v>1028</v>
      </c>
      <c r="G843">
        <v>6</v>
      </c>
    </row>
    <row r="844" spans="1:7" x14ac:dyDescent="0.35">
      <c r="A844">
        <v>843</v>
      </c>
      <c r="B844" s="12" t="s">
        <v>846</v>
      </c>
      <c r="C844" s="12">
        <v>0</v>
      </c>
      <c r="D844" s="13">
        <v>42682</v>
      </c>
      <c r="E844" s="14">
        <v>0.84722222222200105</v>
      </c>
      <c r="F844" s="12" t="s">
        <v>1028</v>
      </c>
      <c r="G844">
        <v>8</v>
      </c>
    </row>
    <row r="845" spans="1:7" x14ac:dyDescent="0.35">
      <c r="A845">
        <v>844</v>
      </c>
      <c r="B845" s="12" t="s">
        <v>847</v>
      </c>
      <c r="C845" s="12">
        <v>0</v>
      </c>
      <c r="D845" s="13">
        <v>42682</v>
      </c>
      <c r="E845" s="14">
        <v>0.85416666666699803</v>
      </c>
      <c r="F845" s="12" t="s">
        <v>1028</v>
      </c>
      <c r="G845">
        <v>8</v>
      </c>
    </row>
    <row r="846" spans="1:7" x14ac:dyDescent="0.35">
      <c r="A846">
        <v>845</v>
      </c>
      <c r="B846" s="12" t="s">
        <v>848</v>
      </c>
      <c r="C846" s="12">
        <v>0</v>
      </c>
      <c r="D846" s="13">
        <v>42682</v>
      </c>
      <c r="E846" s="14">
        <v>0.86111111111100103</v>
      </c>
      <c r="F846" s="12" t="s">
        <v>1028</v>
      </c>
      <c r="G846">
        <v>9</v>
      </c>
    </row>
    <row r="847" spans="1:7" x14ac:dyDescent="0.35">
      <c r="A847">
        <v>846</v>
      </c>
      <c r="B847" s="12" t="s">
        <v>849</v>
      </c>
      <c r="C847" s="12">
        <v>0</v>
      </c>
      <c r="D847" s="13">
        <v>42682</v>
      </c>
      <c r="E847" s="14">
        <v>0.868055555555998</v>
      </c>
      <c r="F847" s="12" t="s">
        <v>1028</v>
      </c>
      <c r="G847">
        <v>10</v>
      </c>
    </row>
    <row r="848" spans="1:7" x14ac:dyDescent="0.35">
      <c r="A848">
        <v>847</v>
      </c>
      <c r="B848" s="12" t="s">
        <v>850</v>
      </c>
      <c r="C848" s="12">
        <v>0</v>
      </c>
      <c r="D848" s="13">
        <v>42682</v>
      </c>
      <c r="E848" s="14">
        <v>0.875</v>
      </c>
      <c r="F848" s="12" t="s">
        <v>1028</v>
      </c>
      <c r="G848">
        <v>10</v>
      </c>
    </row>
    <row r="849" spans="1:7" x14ac:dyDescent="0.35">
      <c r="A849">
        <v>848</v>
      </c>
      <c r="B849" s="12" t="s">
        <v>851</v>
      </c>
      <c r="C849" s="12">
        <v>0</v>
      </c>
      <c r="D849" s="13">
        <v>42682</v>
      </c>
      <c r="E849" s="14">
        <v>0.881944444444002</v>
      </c>
      <c r="F849" s="12" t="s">
        <v>1028</v>
      </c>
      <c r="G849">
        <v>6</v>
      </c>
    </row>
    <row r="850" spans="1:7" x14ac:dyDescent="0.35">
      <c r="A850">
        <v>849</v>
      </c>
      <c r="B850" s="12" t="s">
        <v>852</v>
      </c>
      <c r="C850" s="12">
        <v>0</v>
      </c>
      <c r="D850" s="13">
        <v>42682</v>
      </c>
      <c r="E850" s="14">
        <v>0.88888888888899897</v>
      </c>
      <c r="F850" s="12" t="s">
        <v>1028</v>
      </c>
      <c r="G850">
        <v>11</v>
      </c>
    </row>
    <row r="851" spans="1:7" x14ac:dyDescent="0.35">
      <c r="A851">
        <v>850</v>
      </c>
      <c r="B851" s="12" t="s">
        <v>853</v>
      </c>
      <c r="C851" s="12">
        <v>0</v>
      </c>
      <c r="D851" s="13">
        <v>42682</v>
      </c>
      <c r="E851" s="14">
        <v>0.89583333333300197</v>
      </c>
      <c r="F851" s="12" t="s">
        <v>1028</v>
      </c>
      <c r="G851">
        <v>10</v>
      </c>
    </row>
    <row r="852" spans="1:7" x14ac:dyDescent="0.35">
      <c r="A852">
        <v>851</v>
      </c>
      <c r="B852" s="12" t="s">
        <v>854</v>
      </c>
      <c r="C852" s="12">
        <v>0</v>
      </c>
      <c r="D852" s="13">
        <v>42682</v>
      </c>
      <c r="E852" s="14">
        <v>0.90277777777799895</v>
      </c>
      <c r="F852" s="12" t="s">
        <v>1028</v>
      </c>
      <c r="G852">
        <v>11</v>
      </c>
    </row>
    <row r="853" spans="1:7" x14ac:dyDescent="0.35">
      <c r="A853">
        <v>852</v>
      </c>
      <c r="B853" s="12" t="s">
        <v>855</v>
      </c>
      <c r="C853" s="12">
        <v>0</v>
      </c>
      <c r="D853" s="13">
        <v>42682</v>
      </c>
      <c r="E853" s="14">
        <v>0.90972222222200105</v>
      </c>
      <c r="F853" s="12" t="s">
        <v>1028</v>
      </c>
      <c r="G853">
        <v>9</v>
      </c>
    </row>
    <row r="854" spans="1:7" x14ac:dyDescent="0.35">
      <c r="A854">
        <v>853</v>
      </c>
      <c r="B854" s="12" t="s">
        <v>856</v>
      </c>
      <c r="C854" s="12">
        <v>0</v>
      </c>
      <c r="D854" s="13">
        <v>42682</v>
      </c>
      <c r="E854" s="14">
        <v>0.91666666666699803</v>
      </c>
      <c r="F854" s="12" t="s">
        <v>1026</v>
      </c>
      <c r="G854">
        <v>11</v>
      </c>
    </row>
    <row r="855" spans="1:7" x14ac:dyDescent="0.35">
      <c r="A855">
        <v>854</v>
      </c>
      <c r="B855" s="12" t="s">
        <v>857</v>
      </c>
      <c r="C855" s="12">
        <v>0</v>
      </c>
      <c r="D855" s="13">
        <v>42682</v>
      </c>
      <c r="E855" s="14">
        <v>0.92361111111100103</v>
      </c>
      <c r="F855" s="12" t="s">
        <v>1026</v>
      </c>
      <c r="G855">
        <v>8</v>
      </c>
    </row>
    <row r="856" spans="1:7" x14ac:dyDescent="0.35">
      <c r="A856">
        <v>855</v>
      </c>
      <c r="B856" s="12" t="s">
        <v>858</v>
      </c>
      <c r="C856" s="12">
        <v>0</v>
      </c>
      <c r="D856" s="13">
        <v>42682</v>
      </c>
      <c r="E856" s="14">
        <v>0.930555555555998</v>
      </c>
      <c r="F856" s="12" t="s">
        <v>1026</v>
      </c>
      <c r="G856">
        <v>7</v>
      </c>
    </row>
    <row r="857" spans="1:7" x14ac:dyDescent="0.35">
      <c r="A857">
        <v>856</v>
      </c>
      <c r="B857" s="12" t="s">
        <v>859</v>
      </c>
      <c r="C857" s="12">
        <v>0</v>
      </c>
      <c r="D857" s="13">
        <v>42682</v>
      </c>
      <c r="E857" s="14">
        <v>0.9375</v>
      </c>
      <c r="F857" s="12" t="s">
        <v>1026</v>
      </c>
      <c r="G857">
        <v>9</v>
      </c>
    </row>
    <row r="858" spans="1:7" x14ac:dyDescent="0.35">
      <c r="A858">
        <v>857</v>
      </c>
      <c r="B858" s="12" t="s">
        <v>860</v>
      </c>
      <c r="C858" s="12">
        <v>0</v>
      </c>
      <c r="D858" s="13">
        <v>42682</v>
      </c>
      <c r="E858" s="14">
        <v>0.944444444444002</v>
      </c>
      <c r="F858" s="12" t="s">
        <v>1026</v>
      </c>
      <c r="G858">
        <v>10</v>
      </c>
    </row>
    <row r="859" spans="1:7" x14ac:dyDescent="0.35">
      <c r="A859">
        <v>858</v>
      </c>
      <c r="B859" s="12" t="s">
        <v>861</v>
      </c>
      <c r="C859" s="12">
        <v>0</v>
      </c>
      <c r="D859" s="13">
        <v>42682</v>
      </c>
      <c r="E859" s="14">
        <v>0.95138888888899897</v>
      </c>
      <c r="F859" s="12" t="s">
        <v>1026</v>
      </c>
      <c r="G859">
        <v>8</v>
      </c>
    </row>
    <row r="860" spans="1:7" x14ac:dyDescent="0.35">
      <c r="A860">
        <v>859</v>
      </c>
      <c r="B860" s="12" t="s">
        <v>862</v>
      </c>
      <c r="C860" s="12">
        <v>0</v>
      </c>
      <c r="D860" s="13">
        <v>42682</v>
      </c>
      <c r="E860" s="14">
        <v>0.95833333333300197</v>
      </c>
      <c r="F860" s="12" t="s">
        <v>1026</v>
      </c>
      <c r="G860">
        <v>8</v>
      </c>
    </row>
    <row r="861" spans="1:7" x14ac:dyDescent="0.35">
      <c r="A861">
        <v>860</v>
      </c>
      <c r="B861" s="12" t="s">
        <v>863</v>
      </c>
      <c r="C861" s="12">
        <v>0</v>
      </c>
      <c r="D861" s="13">
        <v>42682</v>
      </c>
      <c r="E861" s="14">
        <v>0.96527777777799895</v>
      </c>
      <c r="F861" s="12" t="s">
        <v>1026</v>
      </c>
      <c r="G861">
        <v>10</v>
      </c>
    </row>
    <row r="862" spans="1:7" x14ac:dyDescent="0.35">
      <c r="A862">
        <v>861</v>
      </c>
      <c r="B862" s="12" t="s">
        <v>864</v>
      </c>
      <c r="C862" s="12">
        <v>0</v>
      </c>
      <c r="D862" s="13">
        <v>42682</v>
      </c>
      <c r="E862" s="14">
        <v>0.97222222222200105</v>
      </c>
      <c r="F862" s="12" t="s">
        <v>1026</v>
      </c>
      <c r="G862">
        <v>8</v>
      </c>
    </row>
    <row r="863" spans="1:7" x14ac:dyDescent="0.35">
      <c r="A863">
        <v>862</v>
      </c>
      <c r="B863" s="12" t="s">
        <v>865</v>
      </c>
      <c r="C863" s="12">
        <v>0</v>
      </c>
      <c r="D863" s="13">
        <v>42682</v>
      </c>
      <c r="E863" s="14">
        <v>0.97916666666699803</v>
      </c>
      <c r="F863" s="12" t="s">
        <v>1026</v>
      </c>
      <c r="G863">
        <v>9</v>
      </c>
    </row>
    <row r="864" spans="1:7" x14ac:dyDescent="0.35">
      <c r="A864">
        <v>863</v>
      </c>
      <c r="B864" s="12" t="s">
        <v>866</v>
      </c>
      <c r="C864" s="12">
        <v>1</v>
      </c>
      <c r="D864" s="13">
        <v>42682</v>
      </c>
      <c r="E864" s="14">
        <v>0.98611111111100103</v>
      </c>
      <c r="F864" s="12" t="s">
        <v>1026</v>
      </c>
      <c r="G864">
        <v>8</v>
      </c>
    </row>
    <row r="865" spans="1:7" x14ac:dyDescent="0.35">
      <c r="A865">
        <v>864</v>
      </c>
      <c r="B865" s="12" t="s">
        <v>867</v>
      </c>
      <c r="C865" s="12">
        <v>0</v>
      </c>
      <c r="D865" s="13">
        <v>42682</v>
      </c>
      <c r="E865" s="14">
        <v>0.993055555555998</v>
      </c>
      <c r="F865" s="12" t="s">
        <v>1026</v>
      </c>
      <c r="G865">
        <v>9</v>
      </c>
    </row>
    <row r="866" spans="1:7" x14ac:dyDescent="0.35">
      <c r="A866">
        <v>865</v>
      </c>
      <c r="B866" s="12" t="s">
        <v>868</v>
      </c>
      <c r="C866" s="12">
        <v>0</v>
      </c>
      <c r="D866" s="13">
        <v>42683</v>
      </c>
      <c r="E866" s="14">
        <v>0</v>
      </c>
      <c r="F866" s="12" t="s">
        <v>1026</v>
      </c>
      <c r="G866">
        <v>11</v>
      </c>
    </row>
    <row r="867" spans="1:7" x14ac:dyDescent="0.35">
      <c r="A867">
        <v>866</v>
      </c>
      <c r="B867" s="12" t="s">
        <v>869</v>
      </c>
      <c r="C867" s="12">
        <v>0</v>
      </c>
      <c r="D867" s="13">
        <v>42683</v>
      </c>
      <c r="E867" s="14">
        <v>6.9444444440023298E-3</v>
      </c>
      <c r="F867" s="12" t="s">
        <v>1026</v>
      </c>
      <c r="G867">
        <v>6</v>
      </c>
    </row>
    <row r="868" spans="1:7" x14ac:dyDescent="0.35">
      <c r="A868">
        <v>867</v>
      </c>
      <c r="B868" s="12" t="s">
        <v>870</v>
      </c>
      <c r="C868" s="12">
        <v>0</v>
      </c>
      <c r="D868" s="13">
        <v>42683</v>
      </c>
      <c r="E868" s="14">
        <v>1.38888888889994E-2</v>
      </c>
      <c r="F868" s="12" t="s">
        <v>1026</v>
      </c>
      <c r="G868">
        <v>10</v>
      </c>
    </row>
    <row r="869" spans="1:7" x14ac:dyDescent="0.35">
      <c r="A869">
        <v>868</v>
      </c>
      <c r="B869" s="12" t="s">
        <v>871</v>
      </c>
      <c r="C869" s="12">
        <v>0</v>
      </c>
      <c r="D869" s="13">
        <v>42683</v>
      </c>
      <c r="E869" s="14">
        <v>2.0833333333001702E-2</v>
      </c>
      <c r="F869" s="12" t="s">
        <v>1026</v>
      </c>
      <c r="G869">
        <v>10</v>
      </c>
    </row>
    <row r="870" spans="1:7" x14ac:dyDescent="0.35">
      <c r="A870">
        <v>869</v>
      </c>
      <c r="B870" s="12" t="s">
        <v>872</v>
      </c>
      <c r="C870" s="12">
        <v>0</v>
      </c>
      <c r="D870" s="13">
        <v>42683</v>
      </c>
      <c r="E870" s="14">
        <v>2.7777777777998801E-2</v>
      </c>
      <c r="F870" s="12" t="s">
        <v>1026</v>
      </c>
      <c r="G870">
        <v>10</v>
      </c>
    </row>
    <row r="871" spans="1:7" x14ac:dyDescent="0.35">
      <c r="A871">
        <v>870</v>
      </c>
      <c r="B871" s="12" t="s">
        <v>873</v>
      </c>
      <c r="C871" s="12">
        <v>0</v>
      </c>
      <c r="D871" s="13">
        <v>42683</v>
      </c>
      <c r="E871" s="14">
        <v>3.4722222222001199E-2</v>
      </c>
      <c r="F871" s="12" t="s">
        <v>1026</v>
      </c>
      <c r="G871">
        <v>7</v>
      </c>
    </row>
    <row r="872" spans="1:7" x14ac:dyDescent="0.35">
      <c r="A872">
        <v>871</v>
      </c>
      <c r="B872" s="12" t="s">
        <v>874</v>
      </c>
      <c r="C872" s="12">
        <v>0</v>
      </c>
      <c r="D872" s="13">
        <v>42683</v>
      </c>
      <c r="E872" s="14">
        <v>4.1666666666998302E-2</v>
      </c>
      <c r="F872" s="12" t="s">
        <v>1026</v>
      </c>
      <c r="G872">
        <v>10</v>
      </c>
    </row>
    <row r="873" spans="1:7" x14ac:dyDescent="0.35">
      <c r="A873">
        <v>872</v>
      </c>
      <c r="B873" s="12" t="s">
        <v>875</v>
      </c>
      <c r="C873" s="12">
        <v>0</v>
      </c>
      <c r="D873" s="13">
        <v>42683</v>
      </c>
      <c r="E873" s="14">
        <v>4.8611111111000603E-2</v>
      </c>
      <c r="F873" s="12" t="s">
        <v>1026</v>
      </c>
      <c r="G873">
        <v>11</v>
      </c>
    </row>
    <row r="874" spans="1:7" x14ac:dyDescent="0.35">
      <c r="A874">
        <v>873</v>
      </c>
      <c r="B874" s="12" t="s">
        <v>876</v>
      </c>
      <c r="C874" s="12">
        <v>0</v>
      </c>
      <c r="D874" s="13">
        <v>42683</v>
      </c>
      <c r="E874" s="14">
        <v>5.5555555555997699E-2</v>
      </c>
      <c r="F874" s="12" t="s">
        <v>1026</v>
      </c>
      <c r="G874">
        <v>8</v>
      </c>
    </row>
    <row r="875" spans="1:7" x14ac:dyDescent="0.35">
      <c r="A875">
        <v>874</v>
      </c>
      <c r="B875" s="12" t="s">
        <v>877</v>
      </c>
      <c r="C875" s="12">
        <v>0</v>
      </c>
      <c r="D875" s="13">
        <v>42683</v>
      </c>
      <c r="E875" s="14">
        <v>6.25E-2</v>
      </c>
      <c r="F875" s="12" t="s">
        <v>1026</v>
      </c>
      <c r="G875">
        <v>6</v>
      </c>
    </row>
    <row r="876" spans="1:7" x14ac:dyDescent="0.35">
      <c r="A876">
        <v>875</v>
      </c>
      <c r="B876" s="12" t="s">
        <v>878</v>
      </c>
      <c r="C876" s="12">
        <v>0</v>
      </c>
      <c r="D876" s="13">
        <v>42683</v>
      </c>
      <c r="E876" s="14">
        <v>6.9444444444002301E-2</v>
      </c>
      <c r="F876" s="12" t="s">
        <v>1026</v>
      </c>
      <c r="G876">
        <v>9</v>
      </c>
    </row>
    <row r="877" spans="1:7" x14ac:dyDescent="0.35">
      <c r="A877">
        <v>876</v>
      </c>
      <c r="B877" s="12" t="s">
        <v>879</v>
      </c>
      <c r="C877" s="12">
        <v>0</v>
      </c>
      <c r="D877" s="13">
        <v>42683</v>
      </c>
      <c r="E877" s="14">
        <v>7.6388888888999404E-2</v>
      </c>
      <c r="F877" s="12" t="s">
        <v>1026</v>
      </c>
      <c r="G877">
        <v>6</v>
      </c>
    </row>
    <row r="878" spans="1:7" x14ac:dyDescent="0.35">
      <c r="A878">
        <v>877</v>
      </c>
      <c r="B878" s="12" t="s">
        <v>880</v>
      </c>
      <c r="C878" s="12">
        <v>0</v>
      </c>
      <c r="D878" s="13">
        <v>42683</v>
      </c>
      <c r="E878" s="14">
        <v>8.3333333333001705E-2</v>
      </c>
      <c r="F878" s="12" t="s">
        <v>1026</v>
      </c>
      <c r="G878">
        <v>9</v>
      </c>
    </row>
    <row r="879" spans="1:7" x14ac:dyDescent="0.35">
      <c r="A879">
        <v>878</v>
      </c>
      <c r="B879" s="12" t="s">
        <v>881</v>
      </c>
      <c r="C879" s="12">
        <v>0</v>
      </c>
      <c r="D879" s="13">
        <v>42683</v>
      </c>
      <c r="E879" s="14">
        <v>9.0277777777998794E-2</v>
      </c>
      <c r="F879" s="12" t="s">
        <v>1026</v>
      </c>
      <c r="G879">
        <v>10</v>
      </c>
    </row>
    <row r="880" spans="1:7" x14ac:dyDescent="0.35">
      <c r="A880">
        <v>879</v>
      </c>
      <c r="B880" s="12" t="s">
        <v>882</v>
      </c>
      <c r="C880" s="12">
        <v>0</v>
      </c>
      <c r="D880" s="13">
        <v>42683</v>
      </c>
      <c r="E880" s="14">
        <v>9.7222222222001206E-2</v>
      </c>
      <c r="F880" s="12" t="s">
        <v>1026</v>
      </c>
      <c r="G880">
        <v>10</v>
      </c>
    </row>
    <row r="881" spans="1:7" x14ac:dyDescent="0.35">
      <c r="A881">
        <v>880</v>
      </c>
      <c r="B881" s="12" t="s">
        <v>883</v>
      </c>
      <c r="C881" s="12">
        <v>0</v>
      </c>
      <c r="D881" s="13">
        <v>42683</v>
      </c>
      <c r="E881" s="14">
        <v>0.104166666666998</v>
      </c>
      <c r="F881" s="12" t="s">
        <v>1026</v>
      </c>
      <c r="G881">
        <v>7</v>
      </c>
    </row>
    <row r="882" spans="1:7" x14ac:dyDescent="0.35">
      <c r="A882">
        <v>881</v>
      </c>
      <c r="B882" s="12" t="s">
        <v>884</v>
      </c>
      <c r="C882" s="12">
        <v>0</v>
      </c>
      <c r="D882" s="13">
        <v>42683</v>
      </c>
      <c r="E882" s="14">
        <v>0.111111111111001</v>
      </c>
      <c r="F882" s="12" t="s">
        <v>1026</v>
      </c>
      <c r="G882">
        <v>11</v>
      </c>
    </row>
    <row r="883" spans="1:7" x14ac:dyDescent="0.35">
      <c r="A883">
        <v>882</v>
      </c>
      <c r="B883" s="12" t="s">
        <v>885</v>
      </c>
      <c r="C883" s="12">
        <v>0</v>
      </c>
      <c r="D883" s="13">
        <v>42683</v>
      </c>
      <c r="E883" s="14">
        <v>0.118055555555998</v>
      </c>
      <c r="F883" s="12" t="s">
        <v>1026</v>
      </c>
      <c r="G883">
        <v>8</v>
      </c>
    </row>
    <row r="884" spans="1:7" x14ac:dyDescent="0.35">
      <c r="A884">
        <v>883</v>
      </c>
      <c r="B884" s="12" t="s">
        <v>886</v>
      </c>
      <c r="C884" s="12">
        <v>0</v>
      </c>
      <c r="D884" s="13">
        <v>42683</v>
      </c>
      <c r="E884" s="14">
        <v>0.125</v>
      </c>
      <c r="F884" s="12" t="s">
        <v>1026</v>
      </c>
      <c r="G884">
        <v>9</v>
      </c>
    </row>
    <row r="885" spans="1:7" x14ac:dyDescent="0.35">
      <c r="A885">
        <v>884</v>
      </c>
      <c r="B885" s="12" t="s">
        <v>887</v>
      </c>
      <c r="C885" s="12">
        <v>0</v>
      </c>
      <c r="D885" s="13">
        <v>42683</v>
      </c>
      <c r="E885" s="14">
        <v>0.131944444444002</v>
      </c>
      <c r="F885" s="12" t="s">
        <v>1026</v>
      </c>
      <c r="G885">
        <v>9</v>
      </c>
    </row>
    <row r="886" spans="1:7" x14ac:dyDescent="0.35">
      <c r="A886">
        <v>885</v>
      </c>
      <c r="B886" s="12" t="s">
        <v>888</v>
      </c>
      <c r="C886" s="12">
        <v>0</v>
      </c>
      <c r="D886" s="13">
        <v>42683</v>
      </c>
      <c r="E886" s="14">
        <v>0.138888888888999</v>
      </c>
      <c r="F886" s="12" t="s">
        <v>1026</v>
      </c>
      <c r="G886">
        <v>8</v>
      </c>
    </row>
    <row r="887" spans="1:7" x14ac:dyDescent="0.35">
      <c r="A887">
        <v>886</v>
      </c>
      <c r="B887" s="12" t="s">
        <v>889</v>
      </c>
      <c r="C887" s="12">
        <v>0</v>
      </c>
      <c r="D887" s="13">
        <v>42683</v>
      </c>
      <c r="E887" s="14">
        <v>0.145833333333002</v>
      </c>
      <c r="F887" s="12" t="s">
        <v>1026</v>
      </c>
      <c r="G887">
        <v>8</v>
      </c>
    </row>
    <row r="888" spans="1:7" x14ac:dyDescent="0.35">
      <c r="A888">
        <v>887</v>
      </c>
      <c r="B888" s="12" t="s">
        <v>890</v>
      </c>
      <c r="C888" s="12">
        <v>0</v>
      </c>
      <c r="D888" s="13">
        <v>42683</v>
      </c>
      <c r="E888" s="14">
        <v>0.152777777777999</v>
      </c>
      <c r="F888" s="12" t="s">
        <v>1026</v>
      </c>
      <c r="G888">
        <v>6</v>
      </c>
    </row>
    <row r="889" spans="1:7" x14ac:dyDescent="0.35">
      <c r="A889">
        <v>888</v>
      </c>
      <c r="B889" s="12" t="s">
        <v>891</v>
      </c>
      <c r="C889" s="12">
        <v>0</v>
      </c>
      <c r="D889" s="13">
        <v>42683</v>
      </c>
      <c r="E889" s="14">
        <v>0.159722222222001</v>
      </c>
      <c r="F889" s="12" t="s">
        <v>1026</v>
      </c>
      <c r="G889">
        <v>9</v>
      </c>
    </row>
    <row r="890" spans="1:7" x14ac:dyDescent="0.35">
      <c r="A890">
        <v>889</v>
      </c>
      <c r="B890" s="12" t="s">
        <v>892</v>
      </c>
      <c r="C890" s="12">
        <v>0</v>
      </c>
      <c r="D890" s="13">
        <v>42683</v>
      </c>
      <c r="E890" s="14">
        <v>0.166666666666998</v>
      </c>
      <c r="F890" s="12" t="s">
        <v>1026</v>
      </c>
      <c r="G890">
        <v>10</v>
      </c>
    </row>
    <row r="891" spans="1:7" x14ac:dyDescent="0.35">
      <c r="A891">
        <v>890</v>
      </c>
      <c r="B891" s="12" t="s">
        <v>893</v>
      </c>
      <c r="C891" s="12">
        <v>0</v>
      </c>
      <c r="D891" s="13">
        <v>42683</v>
      </c>
      <c r="E891" s="14">
        <v>0.173611111111001</v>
      </c>
      <c r="F891" s="12" t="s">
        <v>1026</v>
      </c>
      <c r="G891">
        <v>11</v>
      </c>
    </row>
    <row r="892" spans="1:7" x14ac:dyDescent="0.35">
      <c r="A892">
        <v>891</v>
      </c>
      <c r="B892" s="12" t="s">
        <v>894</v>
      </c>
      <c r="C892" s="12">
        <v>0</v>
      </c>
      <c r="D892" s="13">
        <v>42683</v>
      </c>
      <c r="E892" s="14">
        <v>0.180555555555998</v>
      </c>
      <c r="F892" s="12" t="s">
        <v>1026</v>
      </c>
      <c r="G892">
        <v>6</v>
      </c>
    </row>
    <row r="893" spans="1:7" x14ac:dyDescent="0.35">
      <c r="A893">
        <v>892</v>
      </c>
      <c r="B893" s="12" t="s">
        <v>895</v>
      </c>
      <c r="C893" s="12">
        <v>0</v>
      </c>
      <c r="D893" s="13">
        <v>42683</v>
      </c>
      <c r="E893" s="14">
        <v>0.1875</v>
      </c>
      <c r="F893" s="12" t="s">
        <v>1026</v>
      </c>
      <c r="G893">
        <v>11</v>
      </c>
    </row>
    <row r="894" spans="1:7" x14ac:dyDescent="0.35">
      <c r="A894">
        <v>893</v>
      </c>
      <c r="B894" s="12" t="s">
        <v>896</v>
      </c>
      <c r="C894" s="12">
        <v>0</v>
      </c>
      <c r="D894" s="13">
        <v>42683</v>
      </c>
      <c r="E894" s="14">
        <v>0.194444444444002</v>
      </c>
      <c r="F894" s="12" t="s">
        <v>1026</v>
      </c>
      <c r="G894">
        <v>10</v>
      </c>
    </row>
    <row r="895" spans="1:7" x14ac:dyDescent="0.35">
      <c r="A895">
        <v>894</v>
      </c>
      <c r="B895" s="12" t="s">
        <v>897</v>
      </c>
      <c r="C895" s="12">
        <v>0</v>
      </c>
      <c r="D895" s="13">
        <v>42683</v>
      </c>
      <c r="E895" s="14">
        <v>0.201388888888999</v>
      </c>
      <c r="F895" s="12" t="s">
        <v>1026</v>
      </c>
      <c r="G895">
        <v>10</v>
      </c>
    </row>
    <row r="896" spans="1:7" x14ac:dyDescent="0.35">
      <c r="A896">
        <v>895</v>
      </c>
      <c r="B896" s="12" t="s">
        <v>898</v>
      </c>
      <c r="C896" s="12">
        <v>0</v>
      </c>
      <c r="D896" s="13">
        <v>42683</v>
      </c>
      <c r="E896" s="14">
        <v>0.208333333333002</v>
      </c>
      <c r="F896" s="12" t="s">
        <v>1026</v>
      </c>
      <c r="G896">
        <v>9</v>
      </c>
    </row>
    <row r="897" spans="1:7" x14ac:dyDescent="0.35">
      <c r="A897">
        <v>896</v>
      </c>
      <c r="B897" s="12" t="s">
        <v>899</v>
      </c>
      <c r="C897" s="12">
        <v>0</v>
      </c>
      <c r="D897" s="13">
        <v>42683</v>
      </c>
      <c r="E897" s="14">
        <v>0.215277777777999</v>
      </c>
      <c r="F897" s="12" t="s">
        <v>1026</v>
      </c>
      <c r="G897">
        <v>11</v>
      </c>
    </row>
    <row r="898" spans="1:7" x14ac:dyDescent="0.35">
      <c r="A898">
        <v>897</v>
      </c>
      <c r="B898" s="12" t="s">
        <v>900</v>
      </c>
      <c r="C898" s="12">
        <v>0</v>
      </c>
      <c r="D898" s="13">
        <v>42683</v>
      </c>
      <c r="E898" s="14">
        <v>0.222222222222001</v>
      </c>
      <c r="F898" s="12" t="s">
        <v>1026</v>
      </c>
      <c r="G898">
        <v>7</v>
      </c>
    </row>
    <row r="899" spans="1:7" x14ac:dyDescent="0.35">
      <c r="A899">
        <v>898</v>
      </c>
      <c r="B899" s="12" t="s">
        <v>901</v>
      </c>
      <c r="C899" s="12">
        <v>0</v>
      </c>
      <c r="D899" s="13">
        <v>42683</v>
      </c>
      <c r="E899" s="14">
        <v>0.229166666666998</v>
      </c>
      <c r="F899" s="12" t="s">
        <v>1026</v>
      </c>
      <c r="G899">
        <v>10</v>
      </c>
    </row>
    <row r="900" spans="1:7" x14ac:dyDescent="0.35">
      <c r="A900">
        <v>899</v>
      </c>
      <c r="B900" s="12" t="s">
        <v>902</v>
      </c>
      <c r="C900" s="12">
        <v>0</v>
      </c>
      <c r="D900" s="13">
        <v>42683</v>
      </c>
      <c r="E900" s="14">
        <v>0.236111111111001</v>
      </c>
      <c r="F900" s="12" t="s">
        <v>1026</v>
      </c>
      <c r="G900">
        <v>7</v>
      </c>
    </row>
    <row r="901" spans="1:7" x14ac:dyDescent="0.35">
      <c r="A901">
        <v>900</v>
      </c>
      <c r="B901" s="12" t="s">
        <v>903</v>
      </c>
      <c r="C901" s="12">
        <v>0</v>
      </c>
      <c r="D901" s="13">
        <v>42683</v>
      </c>
      <c r="E901" s="14">
        <v>0.243055555555998</v>
      </c>
      <c r="F901" s="12" t="s">
        <v>1026</v>
      </c>
      <c r="G901">
        <v>8</v>
      </c>
    </row>
    <row r="902" spans="1:7" x14ac:dyDescent="0.35">
      <c r="A902">
        <v>901</v>
      </c>
      <c r="B902" s="12" t="s">
        <v>904</v>
      </c>
      <c r="C902" s="12">
        <v>0</v>
      </c>
      <c r="D902" s="13">
        <v>42683</v>
      </c>
      <c r="E902" s="14">
        <v>0.25</v>
      </c>
      <c r="F902" s="12" t="s">
        <v>1027</v>
      </c>
      <c r="G902">
        <v>8</v>
      </c>
    </row>
    <row r="903" spans="1:7" x14ac:dyDescent="0.35">
      <c r="A903">
        <v>902</v>
      </c>
      <c r="B903" s="12" t="s">
        <v>905</v>
      </c>
      <c r="C903" s="12">
        <v>0</v>
      </c>
      <c r="D903" s="13">
        <v>42683</v>
      </c>
      <c r="E903" s="14">
        <v>0.256944444444002</v>
      </c>
      <c r="F903" s="12" t="s">
        <v>1027</v>
      </c>
      <c r="G903">
        <v>9</v>
      </c>
    </row>
    <row r="904" spans="1:7" x14ac:dyDescent="0.35">
      <c r="A904">
        <v>903</v>
      </c>
      <c r="B904" s="12" t="s">
        <v>906</v>
      </c>
      <c r="C904" s="12">
        <v>0</v>
      </c>
      <c r="D904" s="13">
        <v>42683</v>
      </c>
      <c r="E904" s="14">
        <v>0.26388888888899897</v>
      </c>
      <c r="F904" s="12" t="s">
        <v>1027</v>
      </c>
      <c r="G904">
        <v>9</v>
      </c>
    </row>
    <row r="905" spans="1:7" x14ac:dyDescent="0.35">
      <c r="A905">
        <v>904</v>
      </c>
      <c r="B905" s="12" t="s">
        <v>907</v>
      </c>
      <c r="C905" s="12">
        <v>0</v>
      </c>
      <c r="D905" s="13">
        <v>42683</v>
      </c>
      <c r="E905" s="14">
        <v>0.27083333333300202</v>
      </c>
      <c r="F905" s="12" t="s">
        <v>1027</v>
      </c>
      <c r="G905">
        <v>10</v>
      </c>
    </row>
    <row r="906" spans="1:7" x14ac:dyDescent="0.35">
      <c r="A906">
        <v>905</v>
      </c>
      <c r="B906" s="12" t="s">
        <v>908</v>
      </c>
      <c r="C906" s="12">
        <v>0</v>
      </c>
      <c r="D906" s="13">
        <v>42683</v>
      </c>
      <c r="E906" s="14">
        <v>0.277777777777999</v>
      </c>
      <c r="F906" s="12" t="s">
        <v>1027</v>
      </c>
      <c r="G906">
        <v>9</v>
      </c>
    </row>
    <row r="907" spans="1:7" x14ac:dyDescent="0.35">
      <c r="A907">
        <v>906</v>
      </c>
      <c r="B907" s="12" t="s">
        <v>909</v>
      </c>
      <c r="C907" s="12">
        <v>0</v>
      </c>
      <c r="D907" s="13">
        <v>42683</v>
      </c>
      <c r="E907" s="14">
        <v>0.284722222222001</v>
      </c>
      <c r="F907" s="12" t="s">
        <v>1027</v>
      </c>
      <c r="G907">
        <v>8</v>
      </c>
    </row>
    <row r="908" spans="1:7" x14ac:dyDescent="0.35">
      <c r="A908">
        <v>907</v>
      </c>
      <c r="B908" s="12" t="s">
        <v>910</v>
      </c>
      <c r="C908" s="12">
        <v>0</v>
      </c>
      <c r="D908" s="13">
        <v>42683</v>
      </c>
      <c r="E908" s="14">
        <v>0.29166666666699798</v>
      </c>
      <c r="F908" s="12" t="s">
        <v>1027</v>
      </c>
      <c r="G908">
        <v>10</v>
      </c>
    </row>
    <row r="909" spans="1:7" x14ac:dyDescent="0.35">
      <c r="A909">
        <v>908</v>
      </c>
      <c r="B909" s="12" t="s">
        <v>911</v>
      </c>
      <c r="C909" s="12">
        <v>0</v>
      </c>
      <c r="D909" s="13">
        <v>42683</v>
      </c>
      <c r="E909" s="14">
        <v>0.29861111111100103</v>
      </c>
      <c r="F909" s="12" t="s">
        <v>1027</v>
      </c>
      <c r="G909">
        <v>10</v>
      </c>
    </row>
    <row r="910" spans="1:7" x14ac:dyDescent="0.35">
      <c r="A910">
        <v>909</v>
      </c>
      <c r="B910" s="12" t="s">
        <v>912</v>
      </c>
      <c r="C910" s="12">
        <v>0</v>
      </c>
      <c r="D910" s="13">
        <v>42683</v>
      </c>
      <c r="E910" s="14">
        <v>0.305555555555998</v>
      </c>
      <c r="F910" s="12" t="s">
        <v>1027</v>
      </c>
      <c r="G910">
        <v>8</v>
      </c>
    </row>
    <row r="911" spans="1:7" x14ac:dyDescent="0.35">
      <c r="A911">
        <v>910</v>
      </c>
      <c r="B911" s="12" t="s">
        <v>913</v>
      </c>
      <c r="C911" s="12">
        <v>0</v>
      </c>
      <c r="D911" s="13">
        <v>42683</v>
      </c>
      <c r="E911" s="14">
        <v>0.3125</v>
      </c>
      <c r="F911" s="12" t="s">
        <v>1027</v>
      </c>
      <c r="G911">
        <v>7</v>
      </c>
    </row>
    <row r="912" spans="1:7" x14ac:dyDescent="0.35">
      <c r="A912">
        <v>911</v>
      </c>
      <c r="B912" s="12" t="s">
        <v>914</v>
      </c>
      <c r="C912" s="12">
        <v>0</v>
      </c>
      <c r="D912" s="13">
        <v>42683</v>
      </c>
      <c r="E912" s="14">
        <v>0.319444444444002</v>
      </c>
      <c r="F912" s="12" t="s">
        <v>1027</v>
      </c>
      <c r="G912">
        <v>9</v>
      </c>
    </row>
    <row r="913" spans="1:7" x14ac:dyDescent="0.35">
      <c r="A913">
        <v>912</v>
      </c>
      <c r="B913" s="12" t="s">
        <v>915</v>
      </c>
      <c r="C913" s="12">
        <v>0</v>
      </c>
      <c r="D913" s="13">
        <v>42683</v>
      </c>
      <c r="E913" s="14">
        <v>0.32638888888899897</v>
      </c>
      <c r="F913" s="12" t="s">
        <v>1027</v>
      </c>
      <c r="G913">
        <v>7</v>
      </c>
    </row>
    <row r="914" spans="1:7" x14ac:dyDescent="0.35">
      <c r="A914">
        <v>913</v>
      </c>
      <c r="B914" s="12" t="s">
        <v>916</v>
      </c>
      <c r="C914" s="12">
        <v>0</v>
      </c>
      <c r="D914" s="13">
        <v>42683</v>
      </c>
      <c r="E914" s="14">
        <v>0.33333333333300202</v>
      </c>
      <c r="F914" s="12" t="s">
        <v>1027</v>
      </c>
      <c r="G914">
        <v>8</v>
      </c>
    </row>
    <row r="915" spans="1:7" x14ac:dyDescent="0.35">
      <c r="A915">
        <v>914</v>
      </c>
      <c r="B915" s="12" t="s">
        <v>917</v>
      </c>
      <c r="C915" s="12">
        <v>0</v>
      </c>
      <c r="D915" s="13">
        <v>42683</v>
      </c>
      <c r="E915" s="14">
        <v>0.340277777777999</v>
      </c>
      <c r="F915" s="12" t="s">
        <v>1027</v>
      </c>
      <c r="G915">
        <v>7</v>
      </c>
    </row>
    <row r="916" spans="1:7" x14ac:dyDescent="0.35">
      <c r="A916">
        <v>915</v>
      </c>
      <c r="B916" s="12" t="s">
        <v>918</v>
      </c>
      <c r="C916" s="12">
        <v>0</v>
      </c>
      <c r="D916" s="13">
        <v>42683</v>
      </c>
      <c r="E916" s="14">
        <v>0.347222222222001</v>
      </c>
      <c r="F916" s="12" t="s">
        <v>1027</v>
      </c>
      <c r="G916">
        <v>11</v>
      </c>
    </row>
    <row r="917" spans="1:7" x14ac:dyDescent="0.35">
      <c r="A917">
        <v>916</v>
      </c>
      <c r="B917" s="12" t="s">
        <v>919</v>
      </c>
      <c r="C917" s="12">
        <v>0</v>
      </c>
      <c r="D917" s="13">
        <v>42683</v>
      </c>
      <c r="E917" s="14">
        <v>0.35416666666699798</v>
      </c>
      <c r="F917" s="12" t="s">
        <v>1027</v>
      </c>
      <c r="G917">
        <v>9</v>
      </c>
    </row>
    <row r="918" spans="1:7" x14ac:dyDescent="0.35">
      <c r="A918">
        <v>917</v>
      </c>
      <c r="B918" s="12" t="s">
        <v>920</v>
      </c>
      <c r="C918" s="12">
        <v>0</v>
      </c>
      <c r="D918" s="13">
        <v>42683</v>
      </c>
      <c r="E918" s="14">
        <v>0.36111111111100103</v>
      </c>
      <c r="F918" s="12" t="s">
        <v>1027</v>
      </c>
      <c r="G918">
        <v>10</v>
      </c>
    </row>
    <row r="919" spans="1:7" x14ac:dyDescent="0.35">
      <c r="A919">
        <v>918</v>
      </c>
      <c r="B919" s="12" t="s">
        <v>921</v>
      </c>
      <c r="C919" s="12">
        <v>0</v>
      </c>
      <c r="D919" s="13">
        <v>42683</v>
      </c>
      <c r="E919" s="14">
        <v>0.368055555555998</v>
      </c>
      <c r="F919" s="12" t="s">
        <v>1027</v>
      </c>
      <c r="G919">
        <v>10</v>
      </c>
    </row>
    <row r="920" spans="1:7" x14ac:dyDescent="0.35">
      <c r="A920">
        <v>919</v>
      </c>
      <c r="B920" s="12" t="s">
        <v>922</v>
      </c>
      <c r="C920" s="12">
        <v>0</v>
      </c>
      <c r="D920" s="13">
        <v>42683</v>
      </c>
      <c r="E920" s="14">
        <v>0.375</v>
      </c>
      <c r="F920" s="12" t="s">
        <v>1027</v>
      </c>
      <c r="G920">
        <v>11</v>
      </c>
    </row>
    <row r="921" spans="1:7" x14ac:dyDescent="0.35">
      <c r="A921">
        <v>920</v>
      </c>
      <c r="B921" s="12" t="s">
        <v>923</v>
      </c>
      <c r="C921" s="12">
        <v>0</v>
      </c>
      <c r="D921" s="13">
        <v>42683</v>
      </c>
      <c r="E921" s="14">
        <v>0.381944444444002</v>
      </c>
      <c r="F921" s="12" t="s">
        <v>1027</v>
      </c>
      <c r="G921">
        <v>6</v>
      </c>
    </row>
    <row r="922" spans="1:7" x14ac:dyDescent="0.35">
      <c r="A922">
        <v>921</v>
      </c>
      <c r="B922" s="12" t="s">
        <v>924</v>
      </c>
      <c r="C922" s="12">
        <v>1</v>
      </c>
      <c r="D922" s="13">
        <v>42683</v>
      </c>
      <c r="E922" s="14">
        <v>0.38888888888899897</v>
      </c>
      <c r="F922" s="12" t="s">
        <v>1027</v>
      </c>
      <c r="G922">
        <v>10</v>
      </c>
    </row>
    <row r="923" spans="1:7" x14ac:dyDescent="0.35">
      <c r="A923">
        <v>922</v>
      </c>
      <c r="B923" s="12" t="s">
        <v>925</v>
      </c>
      <c r="C923" s="12">
        <v>0</v>
      </c>
      <c r="D923" s="13">
        <v>42683</v>
      </c>
      <c r="E923" s="14">
        <v>0.39583333333300202</v>
      </c>
      <c r="F923" s="12" t="s">
        <v>1027</v>
      </c>
      <c r="G923">
        <v>6</v>
      </c>
    </row>
    <row r="924" spans="1:7" x14ac:dyDescent="0.35">
      <c r="A924">
        <v>923</v>
      </c>
      <c r="B924" s="12" t="s">
        <v>926</v>
      </c>
      <c r="C924" s="12">
        <v>0</v>
      </c>
      <c r="D924" s="13">
        <v>42683</v>
      </c>
      <c r="E924" s="14">
        <v>0.402777777777999</v>
      </c>
      <c r="F924" s="12" t="s">
        <v>1027</v>
      </c>
      <c r="G924">
        <v>9</v>
      </c>
    </row>
    <row r="925" spans="1:7" x14ac:dyDescent="0.35">
      <c r="A925">
        <v>924</v>
      </c>
      <c r="B925" s="12" t="s">
        <v>927</v>
      </c>
      <c r="C925" s="12">
        <v>0</v>
      </c>
      <c r="D925" s="13">
        <v>42683</v>
      </c>
      <c r="E925" s="14">
        <v>0.409722222222001</v>
      </c>
      <c r="F925" s="12" t="s">
        <v>1027</v>
      </c>
      <c r="G925">
        <v>8</v>
      </c>
    </row>
    <row r="926" spans="1:7" x14ac:dyDescent="0.35">
      <c r="A926">
        <v>925</v>
      </c>
      <c r="B926" s="12" t="s">
        <v>928</v>
      </c>
      <c r="C926" s="12">
        <v>0</v>
      </c>
      <c r="D926" s="13">
        <v>42683</v>
      </c>
      <c r="E926" s="14">
        <v>0.41666666666699798</v>
      </c>
      <c r="F926" s="12" t="s">
        <v>1027</v>
      </c>
      <c r="G926">
        <v>11</v>
      </c>
    </row>
    <row r="927" spans="1:7" x14ac:dyDescent="0.35">
      <c r="A927">
        <v>926</v>
      </c>
      <c r="B927" s="12" t="s">
        <v>929</v>
      </c>
      <c r="C927" s="12">
        <v>0</v>
      </c>
      <c r="D927" s="13">
        <v>42683</v>
      </c>
      <c r="E927" s="14">
        <v>0.42361111111100103</v>
      </c>
      <c r="F927" s="12" t="s">
        <v>1027</v>
      </c>
      <c r="G927">
        <v>8</v>
      </c>
    </row>
    <row r="928" spans="1:7" x14ac:dyDescent="0.35">
      <c r="A928">
        <v>927</v>
      </c>
      <c r="B928" s="12" t="s">
        <v>930</v>
      </c>
      <c r="C928" s="12">
        <v>0</v>
      </c>
      <c r="D928" s="13">
        <v>42683</v>
      </c>
      <c r="E928" s="14">
        <v>0.430555555555998</v>
      </c>
      <c r="F928" s="12" t="s">
        <v>1027</v>
      </c>
      <c r="G928">
        <v>10</v>
      </c>
    </row>
    <row r="929" spans="1:7" x14ac:dyDescent="0.35">
      <c r="A929">
        <v>928</v>
      </c>
      <c r="B929" s="12" t="s">
        <v>931</v>
      </c>
      <c r="C929" s="12">
        <v>0</v>
      </c>
      <c r="D929" s="13">
        <v>42683</v>
      </c>
      <c r="E929" s="14">
        <v>0.4375</v>
      </c>
      <c r="F929" s="12" t="s">
        <v>1027</v>
      </c>
      <c r="G929">
        <v>11</v>
      </c>
    </row>
    <row r="930" spans="1:7" x14ac:dyDescent="0.35">
      <c r="A930">
        <v>929</v>
      </c>
      <c r="B930" s="12" t="s">
        <v>932</v>
      </c>
      <c r="C930" s="12">
        <v>0</v>
      </c>
      <c r="D930" s="13">
        <v>42683</v>
      </c>
      <c r="E930" s="14">
        <v>0.444444444444002</v>
      </c>
      <c r="F930" s="12" t="s">
        <v>1027</v>
      </c>
      <c r="G930">
        <v>9</v>
      </c>
    </row>
    <row r="931" spans="1:7" x14ac:dyDescent="0.35">
      <c r="A931">
        <v>930</v>
      </c>
      <c r="B931" s="12" t="s">
        <v>933</v>
      </c>
      <c r="C931" s="12">
        <v>0</v>
      </c>
      <c r="D931" s="13">
        <v>42683</v>
      </c>
      <c r="E931" s="14">
        <v>0.45138888888899897</v>
      </c>
      <c r="F931" s="12" t="s">
        <v>1027</v>
      </c>
      <c r="G931">
        <v>9</v>
      </c>
    </row>
    <row r="932" spans="1:7" x14ac:dyDescent="0.35">
      <c r="A932">
        <v>931</v>
      </c>
      <c r="B932" s="12" t="s">
        <v>934</v>
      </c>
      <c r="C932" s="12">
        <v>0</v>
      </c>
      <c r="D932" s="13">
        <v>42683</v>
      </c>
      <c r="E932" s="14">
        <v>0.45833333333300202</v>
      </c>
      <c r="F932" s="12" t="s">
        <v>1027</v>
      </c>
      <c r="G932">
        <v>8</v>
      </c>
    </row>
    <row r="933" spans="1:7" x14ac:dyDescent="0.35">
      <c r="A933">
        <v>932</v>
      </c>
      <c r="B933" s="12" t="s">
        <v>935</v>
      </c>
      <c r="C933" s="12">
        <v>0</v>
      </c>
      <c r="D933" s="13">
        <v>42683</v>
      </c>
      <c r="E933" s="14">
        <v>0.465277777777999</v>
      </c>
      <c r="F933" s="12" t="s">
        <v>1027</v>
      </c>
      <c r="G933">
        <v>7</v>
      </c>
    </row>
    <row r="934" spans="1:7" x14ac:dyDescent="0.35">
      <c r="A934">
        <v>933</v>
      </c>
      <c r="B934" s="12" t="s">
        <v>936</v>
      </c>
      <c r="C934" s="12">
        <v>0</v>
      </c>
      <c r="D934" s="13">
        <v>42683</v>
      </c>
      <c r="E934" s="14">
        <v>0.472222222222001</v>
      </c>
      <c r="F934" s="12" t="s">
        <v>1027</v>
      </c>
      <c r="G934">
        <v>11</v>
      </c>
    </row>
    <row r="935" spans="1:7" x14ac:dyDescent="0.35">
      <c r="A935">
        <v>934</v>
      </c>
      <c r="B935" s="12" t="s">
        <v>937</v>
      </c>
      <c r="C935" s="12">
        <v>0</v>
      </c>
      <c r="D935" s="13">
        <v>42683</v>
      </c>
      <c r="E935" s="14">
        <v>0.47916666666699798</v>
      </c>
      <c r="F935" s="12" t="s">
        <v>1027</v>
      </c>
      <c r="G935">
        <v>6</v>
      </c>
    </row>
    <row r="936" spans="1:7" x14ac:dyDescent="0.35">
      <c r="A936">
        <v>935</v>
      </c>
      <c r="B936" s="12" t="s">
        <v>938</v>
      </c>
      <c r="C936" s="12">
        <v>0</v>
      </c>
      <c r="D936" s="13">
        <v>42683</v>
      </c>
      <c r="E936" s="14">
        <v>0.48611111111100103</v>
      </c>
      <c r="F936" s="12" t="s">
        <v>1027</v>
      </c>
      <c r="G936">
        <v>6</v>
      </c>
    </row>
    <row r="937" spans="1:7" x14ac:dyDescent="0.35">
      <c r="A937">
        <v>936</v>
      </c>
      <c r="B937" s="12" t="s">
        <v>939</v>
      </c>
      <c r="C937" s="12">
        <v>0</v>
      </c>
      <c r="D937" s="13">
        <v>42683</v>
      </c>
      <c r="E937" s="14">
        <v>0.493055555555998</v>
      </c>
      <c r="F937" s="12" t="s">
        <v>1027</v>
      </c>
      <c r="G937">
        <v>8</v>
      </c>
    </row>
    <row r="938" spans="1:7" x14ac:dyDescent="0.35">
      <c r="A938">
        <v>937</v>
      </c>
      <c r="B938" s="12" t="s">
        <v>940</v>
      </c>
      <c r="C938" s="12">
        <v>0</v>
      </c>
      <c r="D938" s="13">
        <v>42683</v>
      </c>
      <c r="E938" s="14">
        <v>0.5</v>
      </c>
      <c r="F938" s="12" t="s">
        <v>1027</v>
      </c>
      <c r="G938">
        <v>11</v>
      </c>
    </row>
    <row r="939" spans="1:7" x14ac:dyDescent="0.35">
      <c r="A939">
        <v>938</v>
      </c>
      <c r="B939" s="12" t="s">
        <v>941</v>
      </c>
      <c r="C939" s="12">
        <v>0</v>
      </c>
      <c r="D939" s="13">
        <v>42683</v>
      </c>
      <c r="E939" s="14">
        <v>0.506944444444002</v>
      </c>
      <c r="F939" s="12" t="s">
        <v>1027</v>
      </c>
      <c r="G939">
        <v>11</v>
      </c>
    </row>
    <row r="940" spans="1:7" x14ac:dyDescent="0.35">
      <c r="A940">
        <v>939</v>
      </c>
      <c r="B940" s="12" t="s">
        <v>942</v>
      </c>
      <c r="C940" s="12">
        <v>0</v>
      </c>
      <c r="D940" s="13">
        <v>42683</v>
      </c>
      <c r="E940" s="14">
        <v>0.51388888888899897</v>
      </c>
      <c r="F940" s="12" t="s">
        <v>1027</v>
      </c>
      <c r="G940">
        <v>10</v>
      </c>
    </row>
    <row r="941" spans="1:7" x14ac:dyDescent="0.35">
      <c r="A941">
        <v>940</v>
      </c>
      <c r="B941" s="12" t="s">
        <v>943</v>
      </c>
      <c r="C941" s="12">
        <v>0</v>
      </c>
      <c r="D941" s="13">
        <v>42683</v>
      </c>
      <c r="E941" s="14">
        <v>0.52083333333300197</v>
      </c>
      <c r="F941" s="12" t="s">
        <v>1027</v>
      </c>
      <c r="G941">
        <v>10</v>
      </c>
    </row>
    <row r="942" spans="1:7" x14ac:dyDescent="0.35">
      <c r="A942">
        <v>941</v>
      </c>
      <c r="B942" s="12" t="s">
        <v>944</v>
      </c>
      <c r="C942" s="12">
        <v>0</v>
      </c>
      <c r="D942" s="13">
        <v>42683</v>
      </c>
      <c r="E942" s="14">
        <v>0.52777777777799895</v>
      </c>
      <c r="F942" s="12" t="s">
        <v>1027</v>
      </c>
      <c r="G942">
        <v>10</v>
      </c>
    </row>
    <row r="943" spans="1:7" x14ac:dyDescent="0.35">
      <c r="A943">
        <v>942</v>
      </c>
      <c r="B943" s="12" t="s">
        <v>945</v>
      </c>
      <c r="C943" s="12">
        <v>0</v>
      </c>
      <c r="D943" s="13">
        <v>42683</v>
      </c>
      <c r="E943" s="14">
        <v>0.53472222222200105</v>
      </c>
      <c r="F943" s="12" t="s">
        <v>1027</v>
      </c>
      <c r="G943">
        <v>11</v>
      </c>
    </row>
    <row r="944" spans="1:7" x14ac:dyDescent="0.35">
      <c r="A944">
        <v>943</v>
      </c>
      <c r="B944" s="12" t="s">
        <v>946</v>
      </c>
      <c r="C944" s="12">
        <v>0</v>
      </c>
      <c r="D944" s="13">
        <v>42683</v>
      </c>
      <c r="E944" s="14">
        <v>0.54166666666699803</v>
      </c>
      <c r="F944" s="12" t="s">
        <v>1027</v>
      </c>
      <c r="G944">
        <v>10</v>
      </c>
    </row>
    <row r="945" spans="1:7" x14ac:dyDescent="0.35">
      <c r="A945">
        <v>944</v>
      </c>
      <c r="B945" s="12" t="s">
        <v>947</v>
      </c>
      <c r="C945" s="12">
        <v>0</v>
      </c>
      <c r="D945" s="13">
        <v>42683</v>
      </c>
      <c r="E945" s="14">
        <v>0.54861111111100103</v>
      </c>
      <c r="F945" s="12" t="s">
        <v>1027</v>
      </c>
      <c r="G945">
        <v>9</v>
      </c>
    </row>
    <row r="946" spans="1:7" x14ac:dyDescent="0.35">
      <c r="A946">
        <v>945</v>
      </c>
      <c r="B946" s="12" t="s">
        <v>948</v>
      </c>
      <c r="C946" s="12">
        <v>0</v>
      </c>
      <c r="D946" s="13">
        <v>42683</v>
      </c>
      <c r="E946" s="14">
        <v>0.555555555555998</v>
      </c>
      <c r="F946" s="12" t="s">
        <v>1027</v>
      </c>
      <c r="G946">
        <v>8</v>
      </c>
    </row>
    <row r="947" spans="1:7" x14ac:dyDescent="0.35">
      <c r="A947">
        <v>946</v>
      </c>
      <c r="B947" s="12" t="s">
        <v>949</v>
      </c>
      <c r="C947" s="12">
        <v>0</v>
      </c>
      <c r="D947" s="13">
        <v>42683</v>
      </c>
      <c r="E947" s="14">
        <v>0.5625</v>
      </c>
      <c r="F947" s="12" t="s">
        <v>1027</v>
      </c>
      <c r="G947">
        <v>8</v>
      </c>
    </row>
    <row r="948" spans="1:7" x14ac:dyDescent="0.35">
      <c r="A948">
        <v>947</v>
      </c>
      <c r="B948" s="12" t="s">
        <v>950</v>
      </c>
      <c r="C948" s="12">
        <v>0</v>
      </c>
      <c r="D948" s="13">
        <v>42683</v>
      </c>
      <c r="E948" s="14">
        <v>0.569444444444002</v>
      </c>
      <c r="F948" s="12" t="s">
        <v>1027</v>
      </c>
      <c r="G948">
        <v>9</v>
      </c>
    </row>
    <row r="949" spans="1:7" x14ac:dyDescent="0.35">
      <c r="A949">
        <v>948</v>
      </c>
      <c r="B949" s="12" t="s">
        <v>951</v>
      </c>
      <c r="C949" s="12">
        <v>0</v>
      </c>
      <c r="D949" s="13">
        <v>42683</v>
      </c>
      <c r="E949" s="14">
        <v>0.57638888888899897</v>
      </c>
      <c r="F949" s="12" t="s">
        <v>1027</v>
      </c>
      <c r="G949">
        <v>7</v>
      </c>
    </row>
    <row r="950" spans="1:7" x14ac:dyDescent="0.35">
      <c r="A950">
        <v>949</v>
      </c>
      <c r="B950" s="12" t="s">
        <v>952</v>
      </c>
      <c r="C950" s="12">
        <v>0</v>
      </c>
      <c r="D950" s="13">
        <v>42683</v>
      </c>
      <c r="E950" s="14">
        <v>0.58333333333300197</v>
      </c>
      <c r="F950" s="12" t="s">
        <v>1028</v>
      </c>
      <c r="G950">
        <v>6</v>
      </c>
    </row>
    <row r="951" spans="1:7" x14ac:dyDescent="0.35">
      <c r="A951">
        <v>950</v>
      </c>
      <c r="B951" s="12" t="s">
        <v>953</v>
      </c>
      <c r="C951" s="12">
        <v>0</v>
      </c>
      <c r="D951" s="13">
        <v>42683</v>
      </c>
      <c r="E951" s="14">
        <v>0.59027777777799895</v>
      </c>
      <c r="F951" s="12" t="s">
        <v>1028</v>
      </c>
      <c r="G951">
        <v>10</v>
      </c>
    </row>
    <row r="952" spans="1:7" x14ac:dyDescent="0.35">
      <c r="A952">
        <v>951</v>
      </c>
      <c r="B952" s="12" t="s">
        <v>954</v>
      </c>
      <c r="C952" s="12">
        <v>0</v>
      </c>
      <c r="D952" s="13">
        <v>42683</v>
      </c>
      <c r="E952" s="14">
        <v>0.59722222222200105</v>
      </c>
      <c r="F952" s="12" t="s">
        <v>1028</v>
      </c>
      <c r="G952">
        <v>9</v>
      </c>
    </row>
    <row r="953" spans="1:7" x14ac:dyDescent="0.35">
      <c r="A953">
        <v>952</v>
      </c>
      <c r="B953" s="12" t="s">
        <v>955</v>
      </c>
      <c r="C953" s="12">
        <v>0</v>
      </c>
      <c r="D953" s="13">
        <v>42683</v>
      </c>
      <c r="E953" s="14">
        <v>0.60416666666699803</v>
      </c>
      <c r="F953" s="12" t="s">
        <v>1028</v>
      </c>
      <c r="G953">
        <v>9</v>
      </c>
    </row>
    <row r="954" spans="1:7" x14ac:dyDescent="0.35">
      <c r="A954">
        <v>953</v>
      </c>
      <c r="B954" s="12" t="s">
        <v>956</v>
      </c>
      <c r="C954" s="12">
        <v>0</v>
      </c>
      <c r="D954" s="13">
        <v>42683</v>
      </c>
      <c r="E954" s="14">
        <v>0.61111111111100103</v>
      </c>
      <c r="F954" s="12" t="s">
        <v>1028</v>
      </c>
      <c r="G954">
        <v>8</v>
      </c>
    </row>
    <row r="955" spans="1:7" x14ac:dyDescent="0.35">
      <c r="A955">
        <v>954</v>
      </c>
      <c r="B955" s="12" t="s">
        <v>957</v>
      </c>
      <c r="C955" s="12">
        <v>0</v>
      </c>
      <c r="D955" s="13">
        <v>42683</v>
      </c>
      <c r="E955" s="14">
        <v>0.618055555555998</v>
      </c>
      <c r="F955" s="12" t="s">
        <v>1028</v>
      </c>
      <c r="G955">
        <v>7</v>
      </c>
    </row>
    <row r="956" spans="1:7" x14ac:dyDescent="0.35">
      <c r="A956">
        <v>955</v>
      </c>
      <c r="B956" s="12" t="s">
        <v>958</v>
      </c>
      <c r="C956" s="12">
        <v>0</v>
      </c>
      <c r="D956" s="13">
        <v>42683</v>
      </c>
      <c r="E956" s="14">
        <v>0.625</v>
      </c>
      <c r="F956" s="12" t="s">
        <v>1028</v>
      </c>
      <c r="G956">
        <v>7</v>
      </c>
    </row>
    <row r="957" spans="1:7" x14ac:dyDescent="0.35">
      <c r="A957">
        <v>956</v>
      </c>
      <c r="B957" s="12" t="s">
        <v>959</v>
      </c>
      <c r="C957" s="12">
        <v>0</v>
      </c>
      <c r="D957" s="13">
        <v>42683</v>
      </c>
      <c r="E957" s="14">
        <v>0.631944444444002</v>
      </c>
      <c r="F957" s="12" t="s">
        <v>1028</v>
      </c>
      <c r="G957">
        <v>9</v>
      </c>
    </row>
    <row r="958" spans="1:7" x14ac:dyDescent="0.35">
      <c r="A958">
        <v>957</v>
      </c>
      <c r="B958" s="12" t="s">
        <v>960</v>
      </c>
      <c r="C958" s="12">
        <v>0</v>
      </c>
      <c r="D958" s="13">
        <v>42683</v>
      </c>
      <c r="E958" s="14">
        <v>0.63888888888899897</v>
      </c>
      <c r="F958" s="12" t="s">
        <v>1028</v>
      </c>
      <c r="G958">
        <v>8</v>
      </c>
    </row>
    <row r="959" spans="1:7" x14ac:dyDescent="0.35">
      <c r="A959">
        <v>958</v>
      </c>
      <c r="B959" s="12" t="s">
        <v>961</v>
      </c>
      <c r="C959" s="12">
        <v>0</v>
      </c>
      <c r="D959" s="13">
        <v>42683</v>
      </c>
      <c r="E959" s="14">
        <v>0.64583333333300197</v>
      </c>
      <c r="F959" s="12" t="s">
        <v>1028</v>
      </c>
      <c r="G959">
        <v>10</v>
      </c>
    </row>
    <row r="960" spans="1:7" x14ac:dyDescent="0.35">
      <c r="A960">
        <v>959</v>
      </c>
      <c r="B960" s="12" t="s">
        <v>962</v>
      </c>
      <c r="C960" s="12">
        <v>0</v>
      </c>
      <c r="D960" s="13">
        <v>42683</v>
      </c>
      <c r="E960" s="14">
        <v>0.65277777777799895</v>
      </c>
      <c r="F960" s="12" t="s">
        <v>1028</v>
      </c>
      <c r="G960">
        <v>10</v>
      </c>
    </row>
    <row r="961" spans="1:7" x14ac:dyDescent="0.35">
      <c r="A961">
        <v>960</v>
      </c>
      <c r="B961" s="12" t="s">
        <v>963</v>
      </c>
      <c r="C961" s="12">
        <v>0</v>
      </c>
      <c r="D961" s="13">
        <v>42683</v>
      </c>
      <c r="E961" s="14">
        <v>0.65972222222200105</v>
      </c>
      <c r="F961" s="12" t="s">
        <v>1028</v>
      </c>
      <c r="G961">
        <v>10</v>
      </c>
    </row>
    <row r="962" spans="1:7" x14ac:dyDescent="0.35">
      <c r="A962">
        <v>961</v>
      </c>
      <c r="B962" s="12" t="s">
        <v>964</v>
      </c>
      <c r="C962" s="12">
        <v>0</v>
      </c>
      <c r="D962" s="13">
        <v>42683</v>
      </c>
      <c r="E962" s="14">
        <v>0.66666666666699803</v>
      </c>
      <c r="F962" s="12" t="s">
        <v>1028</v>
      </c>
      <c r="G962">
        <v>11</v>
      </c>
    </row>
    <row r="963" spans="1:7" x14ac:dyDescent="0.35">
      <c r="A963">
        <v>962</v>
      </c>
      <c r="B963" s="12" t="s">
        <v>965</v>
      </c>
      <c r="C963" s="12">
        <v>0</v>
      </c>
      <c r="D963" s="13">
        <v>42683</v>
      </c>
      <c r="E963" s="14">
        <v>0.67361111111100103</v>
      </c>
      <c r="F963" s="12" t="s">
        <v>1028</v>
      </c>
      <c r="G963">
        <v>8</v>
      </c>
    </row>
    <row r="964" spans="1:7" x14ac:dyDescent="0.35">
      <c r="A964">
        <v>963</v>
      </c>
      <c r="B964" s="12" t="s">
        <v>966</v>
      </c>
      <c r="C964" s="12">
        <v>0</v>
      </c>
      <c r="D964" s="13">
        <v>42683</v>
      </c>
      <c r="E964" s="14">
        <v>0.680555555555998</v>
      </c>
      <c r="F964" s="12" t="s">
        <v>1028</v>
      </c>
      <c r="G964">
        <v>8</v>
      </c>
    </row>
    <row r="965" spans="1:7" x14ac:dyDescent="0.35">
      <c r="A965">
        <v>964</v>
      </c>
      <c r="B965" s="12" t="s">
        <v>967</v>
      </c>
      <c r="C965" s="12">
        <v>0</v>
      </c>
      <c r="D965" s="13">
        <v>42683</v>
      </c>
      <c r="E965" s="14">
        <v>0.6875</v>
      </c>
      <c r="F965" s="12" t="s">
        <v>1028</v>
      </c>
      <c r="G965">
        <v>11</v>
      </c>
    </row>
    <row r="966" spans="1:7" x14ac:dyDescent="0.35">
      <c r="A966">
        <v>965</v>
      </c>
      <c r="B966" s="12" t="s">
        <v>968</v>
      </c>
      <c r="C966" s="12">
        <v>0</v>
      </c>
      <c r="D966" s="13">
        <v>42683</v>
      </c>
      <c r="E966" s="14">
        <v>0.694444444444002</v>
      </c>
      <c r="F966" s="12" t="s">
        <v>1028</v>
      </c>
      <c r="G966">
        <v>9</v>
      </c>
    </row>
    <row r="967" spans="1:7" x14ac:dyDescent="0.35">
      <c r="A967">
        <v>966</v>
      </c>
      <c r="B967" s="12" t="s">
        <v>969</v>
      </c>
      <c r="C967" s="12">
        <v>0</v>
      </c>
      <c r="D967" s="13">
        <v>42683</v>
      </c>
      <c r="E967" s="14">
        <v>0.70138888888899897</v>
      </c>
      <c r="F967" s="12" t="s">
        <v>1028</v>
      </c>
      <c r="G967">
        <v>11</v>
      </c>
    </row>
    <row r="968" spans="1:7" x14ac:dyDescent="0.35">
      <c r="A968">
        <v>967</v>
      </c>
      <c r="B968" s="12" t="s">
        <v>970</v>
      </c>
      <c r="C968" s="12">
        <v>0</v>
      </c>
      <c r="D968" s="13">
        <v>42683</v>
      </c>
      <c r="E968" s="14">
        <v>0.70833333333300197</v>
      </c>
      <c r="F968" s="12" t="s">
        <v>1028</v>
      </c>
      <c r="G968">
        <v>10</v>
      </c>
    </row>
    <row r="969" spans="1:7" x14ac:dyDescent="0.35">
      <c r="A969">
        <v>968</v>
      </c>
      <c r="B969" s="12" t="s">
        <v>971</v>
      </c>
      <c r="C969" s="12">
        <v>0</v>
      </c>
      <c r="D969" s="13">
        <v>42683</v>
      </c>
      <c r="E969" s="14">
        <v>0.71527777777799895</v>
      </c>
      <c r="F969" s="12" t="s">
        <v>1028</v>
      </c>
      <c r="G969">
        <v>8</v>
      </c>
    </row>
    <row r="970" spans="1:7" x14ac:dyDescent="0.35">
      <c r="A970">
        <v>969</v>
      </c>
      <c r="B970" s="12" t="s">
        <v>972</v>
      </c>
      <c r="C970" s="12">
        <v>0</v>
      </c>
      <c r="D970" s="13">
        <v>42683</v>
      </c>
      <c r="E970" s="14">
        <v>0.72222222222200105</v>
      </c>
      <c r="F970" s="12" t="s">
        <v>1028</v>
      </c>
      <c r="G970">
        <v>6</v>
      </c>
    </row>
    <row r="971" spans="1:7" x14ac:dyDescent="0.35">
      <c r="A971">
        <v>970</v>
      </c>
      <c r="B971" s="12" t="s">
        <v>973</v>
      </c>
      <c r="C971" s="12">
        <v>0</v>
      </c>
      <c r="D971" s="13">
        <v>42683</v>
      </c>
      <c r="E971" s="14">
        <v>0.72916666666699803</v>
      </c>
      <c r="F971" s="12" t="s">
        <v>1028</v>
      </c>
      <c r="G971">
        <v>11</v>
      </c>
    </row>
    <row r="972" spans="1:7" x14ac:dyDescent="0.35">
      <c r="A972">
        <v>971</v>
      </c>
      <c r="B972" s="12" t="s">
        <v>974</v>
      </c>
      <c r="C972" s="12">
        <v>0</v>
      </c>
      <c r="D972" s="13">
        <v>42683</v>
      </c>
      <c r="E972" s="14">
        <v>0.73611111111100103</v>
      </c>
      <c r="F972" s="12" t="s">
        <v>1028</v>
      </c>
      <c r="G972">
        <v>7</v>
      </c>
    </row>
    <row r="973" spans="1:7" x14ac:dyDescent="0.35">
      <c r="A973">
        <v>972</v>
      </c>
      <c r="B973" s="12" t="s">
        <v>975</v>
      </c>
      <c r="C973" s="12">
        <v>0</v>
      </c>
      <c r="D973" s="13">
        <v>42683</v>
      </c>
      <c r="E973" s="14">
        <v>0.743055555555998</v>
      </c>
      <c r="F973" s="12" t="s">
        <v>1028</v>
      </c>
      <c r="G973">
        <v>8</v>
      </c>
    </row>
    <row r="974" spans="1:7" x14ac:dyDescent="0.35">
      <c r="A974">
        <v>973</v>
      </c>
      <c r="B974" s="12" t="s">
        <v>976</v>
      </c>
      <c r="C974" s="12">
        <v>0</v>
      </c>
      <c r="D974" s="13">
        <v>42683</v>
      </c>
      <c r="E974" s="14">
        <v>0.75</v>
      </c>
      <c r="F974" s="12" t="s">
        <v>1028</v>
      </c>
      <c r="G974">
        <v>9</v>
      </c>
    </row>
    <row r="975" spans="1:7" x14ac:dyDescent="0.35">
      <c r="A975">
        <v>974</v>
      </c>
      <c r="B975" s="12" t="s">
        <v>977</v>
      </c>
      <c r="C975" s="12">
        <v>0</v>
      </c>
      <c r="D975" s="13">
        <v>42683</v>
      </c>
      <c r="E975" s="14">
        <v>0.756944444444002</v>
      </c>
      <c r="F975" s="12" t="s">
        <v>1028</v>
      </c>
      <c r="G975">
        <v>10</v>
      </c>
    </row>
    <row r="976" spans="1:7" x14ac:dyDescent="0.35">
      <c r="A976">
        <v>975</v>
      </c>
      <c r="B976" s="12" t="s">
        <v>978</v>
      </c>
      <c r="C976" s="12">
        <v>0</v>
      </c>
      <c r="D976" s="13">
        <v>42683</v>
      </c>
      <c r="E976" s="14">
        <v>0.76388888888899897</v>
      </c>
      <c r="F976" s="12" t="s">
        <v>1028</v>
      </c>
      <c r="G976">
        <v>11</v>
      </c>
    </row>
    <row r="977" spans="1:7" x14ac:dyDescent="0.35">
      <c r="A977">
        <v>976</v>
      </c>
      <c r="B977" s="12" t="s">
        <v>979</v>
      </c>
      <c r="C977" s="12">
        <v>0</v>
      </c>
      <c r="D977" s="13">
        <v>42683</v>
      </c>
      <c r="E977" s="14">
        <v>0.77083333333300197</v>
      </c>
      <c r="F977" s="12" t="s">
        <v>1028</v>
      </c>
      <c r="G977">
        <v>11</v>
      </c>
    </row>
    <row r="978" spans="1:7" x14ac:dyDescent="0.35">
      <c r="A978">
        <v>977</v>
      </c>
      <c r="B978" s="12" t="s">
        <v>980</v>
      </c>
      <c r="C978" s="12">
        <v>0</v>
      </c>
      <c r="D978" s="13">
        <v>42683</v>
      </c>
      <c r="E978" s="14">
        <v>0.77777777777799895</v>
      </c>
      <c r="F978" s="12" t="s">
        <v>1028</v>
      </c>
      <c r="G978">
        <v>11</v>
      </c>
    </row>
    <row r="979" spans="1:7" x14ac:dyDescent="0.35">
      <c r="A979">
        <v>978</v>
      </c>
      <c r="B979" s="12" t="s">
        <v>981</v>
      </c>
      <c r="C979" s="12">
        <v>0</v>
      </c>
      <c r="D979" s="13">
        <v>42683</v>
      </c>
      <c r="E979" s="14">
        <v>0.78472222222200105</v>
      </c>
      <c r="F979" s="12" t="s">
        <v>1028</v>
      </c>
      <c r="G979">
        <v>11</v>
      </c>
    </row>
    <row r="980" spans="1:7" x14ac:dyDescent="0.35">
      <c r="A980">
        <v>979</v>
      </c>
      <c r="B980" s="12" t="s">
        <v>982</v>
      </c>
      <c r="C980" s="12">
        <v>0</v>
      </c>
      <c r="D980" s="13">
        <v>42683</v>
      </c>
      <c r="E980" s="14">
        <v>0.79166666666702701</v>
      </c>
      <c r="F980" s="12" t="s">
        <v>1028</v>
      </c>
      <c r="G980">
        <v>9</v>
      </c>
    </row>
    <row r="981" spans="1:7" x14ac:dyDescent="0.35">
      <c r="A981">
        <v>980</v>
      </c>
      <c r="B981" s="12" t="s">
        <v>983</v>
      </c>
      <c r="C981" s="12">
        <v>0</v>
      </c>
      <c r="D981" s="13">
        <v>42683</v>
      </c>
      <c r="E981" s="14">
        <v>0.79861111111097205</v>
      </c>
      <c r="F981" s="12" t="s">
        <v>1028</v>
      </c>
      <c r="G981">
        <v>10</v>
      </c>
    </row>
    <row r="982" spans="1:7" x14ac:dyDescent="0.35">
      <c r="A982">
        <v>981</v>
      </c>
      <c r="B982" s="12" t="s">
        <v>984</v>
      </c>
      <c r="C982" s="12">
        <v>0</v>
      </c>
      <c r="D982" s="13">
        <v>42683</v>
      </c>
      <c r="E982" s="14">
        <v>0.805555555555998</v>
      </c>
      <c r="F982" s="12" t="s">
        <v>1028</v>
      </c>
      <c r="G982">
        <v>6</v>
      </c>
    </row>
    <row r="983" spans="1:7" x14ac:dyDescent="0.35">
      <c r="A983">
        <v>982</v>
      </c>
      <c r="B983" s="12" t="s">
        <v>985</v>
      </c>
      <c r="C983" s="12">
        <v>0</v>
      </c>
      <c r="D983" s="13">
        <v>42683</v>
      </c>
      <c r="E983" s="14">
        <v>0.8125</v>
      </c>
      <c r="F983" s="12" t="s">
        <v>1028</v>
      </c>
      <c r="G983">
        <v>8</v>
      </c>
    </row>
    <row r="984" spans="1:7" x14ac:dyDescent="0.35">
      <c r="A984">
        <v>983</v>
      </c>
      <c r="B984" s="12" t="s">
        <v>986</v>
      </c>
      <c r="C984" s="12">
        <v>0</v>
      </c>
      <c r="D984" s="13">
        <v>42683</v>
      </c>
      <c r="E984" s="14">
        <v>0.819444444444002</v>
      </c>
      <c r="F984" s="12" t="s">
        <v>1028</v>
      </c>
      <c r="G984">
        <v>9</v>
      </c>
    </row>
    <row r="985" spans="1:7" x14ac:dyDescent="0.35">
      <c r="A985">
        <v>984</v>
      </c>
      <c r="B985" s="12" t="s">
        <v>987</v>
      </c>
      <c r="C985" s="12">
        <v>0</v>
      </c>
      <c r="D985" s="13">
        <v>42683</v>
      </c>
      <c r="E985" s="14">
        <v>0.82638888888902795</v>
      </c>
      <c r="F985" s="12" t="s">
        <v>1028</v>
      </c>
      <c r="G985">
        <v>8</v>
      </c>
    </row>
    <row r="986" spans="1:7" x14ac:dyDescent="0.35">
      <c r="A986">
        <v>985</v>
      </c>
      <c r="B986" s="12" t="s">
        <v>988</v>
      </c>
      <c r="C986" s="12">
        <v>0</v>
      </c>
      <c r="D986" s="13">
        <v>42683</v>
      </c>
      <c r="E986" s="14">
        <v>0.83333333333297299</v>
      </c>
      <c r="F986" s="12" t="s">
        <v>1028</v>
      </c>
      <c r="G986">
        <v>8</v>
      </c>
    </row>
    <row r="987" spans="1:7" x14ac:dyDescent="0.35">
      <c r="A987">
        <v>986</v>
      </c>
      <c r="B987" s="12" t="s">
        <v>989</v>
      </c>
      <c r="C987" s="12">
        <v>0</v>
      </c>
      <c r="D987" s="13">
        <v>42683</v>
      </c>
      <c r="E987" s="14">
        <v>0.84027777777799895</v>
      </c>
      <c r="F987" s="12" t="s">
        <v>1028</v>
      </c>
      <c r="G987">
        <v>11</v>
      </c>
    </row>
    <row r="988" spans="1:7" x14ac:dyDescent="0.35">
      <c r="A988">
        <v>987</v>
      </c>
      <c r="B988" s="12" t="s">
        <v>990</v>
      </c>
      <c r="C988" s="12">
        <v>0</v>
      </c>
      <c r="D988" s="13">
        <v>42683</v>
      </c>
      <c r="E988" s="14">
        <v>0.84722222222200105</v>
      </c>
      <c r="F988" s="12" t="s">
        <v>1028</v>
      </c>
      <c r="G988">
        <v>8</v>
      </c>
    </row>
    <row r="989" spans="1:7" x14ac:dyDescent="0.35">
      <c r="A989">
        <v>988</v>
      </c>
      <c r="B989" s="12" t="s">
        <v>991</v>
      </c>
      <c r="C989" s="12">
        <v>0</v>
      </c>
      <c r="D989" s="13">
        <v>42683</v>
      </c>
      <c r="E989" s="14">
        <v>0.85416666666702701</v>
      </c>
      <c r="F989" s="12" t="s">
        <v>1028</v>
      </c>
      <c r="G989">
        <v>9</v>
      </c>
    </row>
    <row r="990" spans="1:7" x14ac:dyDescent="0.35">
      <c r="A990">
        <v>989</v>
      </c>
      <c r="B990" s="12" t="s">
        <v>992</v>
      </c>
      <c r="C990" s="12">
        <v>0</v>
      </c>
      <c r="D990" s="13">
        <v>42683</v>
      </c>
      <c r="E990" s="14">
        <v>0.86111111111097205</v>
      </c>
      <c r="F990" s="12" t="s">
        <v>1028</v>
      </c>
      <c r="G990">
        <v>7</v>
      </c>
    </row>
    <row r="991" spans="1:7" x14ac:dyDescent="0.35">
      <c r="A991">
        <v>990</v>
      </c>
      <c r="B991" s="12" t="s">
        <v>993</v>
      </c>
      <c r="C991" s="12">
        <v>0</v>
      </c>
      <c r="D991" s="13">
        <v>42683</v>
      </c>
      <c r="E991" s="14">
        <v>0.868055555555998</v>
      </c>
      <c r="F991" s="12" t="s">
        <v>1028</v>
      </c>
      <c r="G991">
        <v>11</v>
      </c>
    </row>
    <row r="992" spans="1:7" x14ac:dyDescent="0.35">
      <c r="A992">
        <v>991</v>
      </c>
      <c r="B992" s="12" t="s">
        <v>994</v>
      </c>
      <c r="C992" s="12">
        <v>0</v>
      </c>
      <c r="D992" s="13">
        <v>42683</v>
      </c>
      <c r="E992" s="14">
        <v>0.875</v>
      </c>
      <c r="F992" s="12" t="s">
        <v>1028</v>
      </c>
      <c r="G992">
        <v>10</v>
      </c>
    </row>
    <row r="993" spans="1:7" x14ac:dyDescent="0.35">
      <c r="A993">
        <v>992</v>
      </c>
      <c r="B993" s="12" t="s">
        <v>995</v>
      </c>
      <c r="C993" s="12">
        <v>0</v>
      </c>
      <c r="D993" s="13">
        <v>42683</v>
      </c>
      <c r="E993" s="14">
        <v>0.881944444444002</v>
      </c>
      <c r="F993" s="12" t="s">
        <v>1028</v>
      </c>
      <c r="G993">
        <v>11</v>
      </c>
    </row>
    <row r="994" spans="1:7" x14ac:dyDescent="0.35">
      <c r="A994">
        <v>993</v>
      </c>
      <c r="B994" s="12" t="s">
        <v>996</v>
      </c>
      <c r="C994" s="12">
        <v>0</v>
      </c>
      <c r="D994" s="13">
        <v>42683</v>
      </c>
      <c r="E994" s="14">
        <v>0.88888888888902795</v>
      </c>
      <c r="F994" s="12" t="s">
        <v>1028</v>
      </c>
      <c r="G994">
        <v>6</v>
      </c>
    </row>
    <row r="995" spans="1:7" x14ac:dyDescent="0.35">
      <c r="A995">
        <v>994</v>
      </c>
      <c r="B995" s="12" t="s">
        <v>997</v>
      </c>
      <c r="C995" s="12">
        <v>0</v>
      </c>
      <c r="D995" s="13">
        <v>42683</v>
      </c>
      <c r="E995" s="14">
        <v>0.89583333333297299</v>
      </c>
      <c r="F995" s="12" t="s">
        <v>1028</v>
      </c>
      <c r="G995">
        <v>9</v>
      </c>
    </row>
    <row r="996" spans="1:7" x14ac:dyDescent="0.35">
      <c r="A996">
        <v>995</v>
      </c>
      <c r="B996" s="12" t="s">
        <v>998</v>
      </c>
      <c r="C996" s="12">
        <v>0</v>
      </c>
      <c r="D996" s="13">
        <v>42683</v>
      </c>
      <c r="E996" s="14">
        <v>0.90277777777799895</v>
      </c>
      <c r="F996" s="12" t="s">
        <v>1028</v>
      </c>
      <c r="G996">
        <v>9</v>
      </c>
    </row>
    <row r="997" spans="1:7" x14ac:dyDescent="0.35">
      <c r="A997">
        <v>996</v>
      </c>
      <c r="B997" s="12" t="s">
        <v>999</v>
      </c>
      <c r="C997" s="12">
        <v>0</v>
      </c>
      <c r="D997" s="13">
        <v>42683</v>
      </c>
      <c r="E997" s="14">
        <v>0.90972222222200105</v>
      </c>
      <c r="F997" s="12" t="s">
        <v>1028</v>
      </c>
      <c r="G997">
        <v>8</v>
      </c>
    </row>
    <row r="998" spans="1:7" x14ac:dyDescent="0.35">
      <c r="A998">
        <v>997</v>
      </c>
      <c r="B998" s="12" t="s">
        <v>1000</v>
      </c>
      <c r="C998" s="12">
        <v>0</v>
      </c>
      <c r="D998" s="13">
        <v>42683</v>
      </c>
      <c r="E998" s="14">
        <v>0.91666666666702701</v>
      </c>
      <c r="F998" s="12" t="s">
        <v>1026</v>
      </c>
      <c r="G998">
        <v>11</v>
      </c>
    </row>
    <row r="999" spans="1:7" x14ac:dyDescent="0.35">
      <c r="A999">
        <v>998</v>
      </c>
      <c r="B999" s="12" t="s">
        <v>1001</v>
      </c>
      <c r="C999" s="12">
        <v>0</v>
      </c>
      <c r="D999" s="13">
        <v>42683</v>
      </c>
      <c r="E999" s="14">
        <v>0.92361111111097205</v>
      </c>
      <c r="F999" s="12" t="s">
        <v>1026</v>
      </c>
      <c r="G999">
        <v>11</v>
      </c>
    </row>
    <row r="1000" spans="1:7" x14ac:dyDescent="0.35">
      <c r="A1000">
        <v>999</v>
      </c>
      <c r="B1000" s="12" t="s">
        <v>1002</v>
      </c>
      <c r="C1000" s="12">
        <v>0</v>
      </c>
      <c r="D1000" s="13">
        <v>42683</v>
      </c>
      <c r="E1000" s="14">
        <v>0.930555555555998</v>
      </c>
      <c r="F1000" s="12" t="s">
        <v>1026</v>
      </c>
      <c r="G1000">
        <v>10</v>
      </c>
    </row>
    <row r="1001" spans="1:7" x14ac:dyDescent="0.35">
      <c r="A1001">
        <v>1000</v>
      </c>
      <c r="B1001" s="12" t="s">
        <v>1003</v>
      </c>
      <c r="C1001" s="12">
        <v>0</v>
      </c>
      <c r="D1001" s="13">
        <v>42683</v>
      </c>
      <c r="E1001" s="14">
        <v>0.9375</v>
      </c>
      <c r="F1001" s="12" t="s">
        <v>1026</v>
      </c>
      <c r="G1001">
        <v>7</v>
      </c>
    </row>
    <row r="1002" spans="1:7" x14ac:dyDescent="0.35">
      <c r="A1002">
        <v>1001</v>
      </c>
      <c r="B1002" s="12" t="s">
        <v>1004</v>
      </c>
      <c r="C1002" s="12">
        <v>0</v>
      </c>
      <c r="D1002" s="13">
        <v>42683</v>
      </c>
      <c r="E1002" s="14">
        <v>0.94444444444280695</v>
      </c>
      <c r="F1002" s="12" t="s">
        <v>1026</v>
      </c>
      <c r="G1002">
        <v>10</v>
      </c>
    </row>
    <row r="1003" spans="1:7" x14ac:dyDescent="0.35">
      <c r="A1003">
        <v>1002</v>
      </c>
      <c r="B1003" s="12" t="s">
        <v>1005</v>
      </c>
      <c r="C1003" s="12">
        <v>0</v>
      </c>
      <c r="D1003" s="13">
        <v>42683</v>
      </c>
      <c r="E1003" s="14">
        <v>0.95138888888675199</v>
      </c>
      <c r="F1003" s="12" t="s">
        <v>1026</v>
      </c>
      <c r="G1003">
        <v>8</v>
      </c>
    </row>
    <row r="1004" spans="1:7" x14ac:dyDescent="0.35">
      <c r="A1004">
        <v>1003</v>
      </c>
      <c r="B1004" s="12" t="s">
        <v>1006</v>
      </c>
      <c r="C1004" s="12">
        <v>0</v>
      </c>
      <c r="D1004" s="13">
        <v>42683</v>
      </c>
      <c r="E1004" s="14">
        <v>0.95833333333069703</v>
      </c>
      <c r="F1004" s="12" t="s">
        <v>1026</v>
      </c>
      <c r="G1004">
        <v>11</v>
      </c>
    </row>
    <row r="1005" spans="1:7" x14ac:dyDescent="0.35">
      <c r="A1005">
        <v>1004</v>
      </c>
      <c r="B1005" s="12" t="s">
        <v>1007</v>
      </c>
      <c r="C1005" s="12">
        <v>0</v>
      </c>
      <c r="D1005" s="13">
        <v>42683</v>
      </c>
      <c r="E1005" s="14">
        <v>0.96527777777464197</v>
      </c>
      <c r="F1005" s="12" t="s">
        <v>1026</v>
      </c>
      <c r="G1005">
        <v>10</v>
      </c>
    </row>
    <row r="1006" spans="1:7" x14ac:dyDescent="0.35">
      <c r="A1006">
        <v>1005</v>
      </c>
      <c r="B1006" s="12" t="s">
        <v>1008</v>
      </c>
      <c r="C1006" s="12">
        <v>0</v>
      </c>
      <c r="D1006" s="13">
        <v>42683</v>
      </c>
      <c r="E1006" s="14">
        <v>0.97222222221858701</v>
      </c>
      <c r="F1006" s="12" t="s">
        <v>1026</v>
      </c>
      <c r="G1006">
        <v>8</v>
      </c>
    </row>
    <row r="1007" spans="1:7" x14ac:dyDescent="0.35">
      <c r="A1007">
        <v>1006</v>
      </c>
      <c r="B1007" s="12" t="s">
        <v>1009</v>
      </c>
      <c r="C1007" s="12">
        <v>0</v>
      </c>
      <c r="D1007" s="13">
        <v>42683</v>
      </c>
      <c r="E1007" s="14">
        <v>0.97916666666253205</v>
      </c>
      <c r="F1007" s="12" t="s">
        <v>1026</v>
      </c>
      <c r="G1007">
        <v>11</v>
      </c>
    </row>
    <row r="1008" spans="1:7" x14ac:dyDescent="0.35">
      <c r="A1008">
        <v>1007</v>
      </c>
      <c r="B1008" s="12" t="s">
        <v>1010</v>
      </c>
      <c r="C1008" s="12">
        <v>0</v>
      </c>
      <c r="D1008" s="13">
        <v>42683</v>
      </c>
      <c r="E1008" s="14">
        <v>0.98611111110647698</v>
      </c>
      <c r="F1008" s="12" t="s">
        <v>1026</v>
      </c>
      <c r="G1008">
        <v>11</v>
      </c>
    </row>
    <row r="1009" spans="1:7" x14ac:dyDescent="0.35">
      <c r="A1009">
        <v>1008</v>
      </c>
      <c r="B1009" s="12" t="s">
        <v>1011</v>
      </c>
      <c r="C1009" s="12">
        <v>0</v>
      </c>
      <c r="D1009" s="13">
        <v>42683</v>
      </c>
      <c r="E1009" s="14">
        <v>0.99305555555042202</v>
      </c>
      <c r="F1009" s="12" t="s">
        <v>1026</v>
      </c>
      <c r="G1009">
        <v>10</v>
      </c>
    </row>
    <row r="1010" spans="1:7" x14ac:dyDescent="0.35">
      <c r="D1010" s="13"/>
      <c r="E1010" s="14"/>
    </row>
    <row r="1011" spans="1:7" x14ac:dyDescent="0.35">
      <c r="D1011" s="13"/>
      <c r="E1011" s="14"/>
    </row>
    <row r="1012" spans="1:7" x14ac:dyDescent="0.35">
      <c r="D1012" s="13"/>
      <c r="E1012" s="14"/>
    </row>
    <row r="1013" spans="1:7" x14ac:dyDescent="0.35">
      <c r="D1013" s="13"/>
      <c r="E1013" s="14"/>
    </row>
    <row r="1014" spans="1:7" x14ac:dyDescent="0.35">
      <c r="D1014" s="13"/>
      <c r="E1014" s="14"/>
    </row>
    <row r="1015" spans="1:7" x14ac:dyDescent="0.35">
      <c r="D1015" s="13"/>
      <c r="E1015" s="14"/>
    </row>
    <row r="1016" spans="1:7" x14ac:dyDescent="0.35">
      <c r="D1016" s="13"/>
      <c r="E1016" s="14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zoomScaleNormal="100" workbookViewId="0">
      <selection activeCell="B8" sqref="B8"/>
    </sheetView>
  </sheetViews>
  <sheetFormatPr baseColWidth="10" defaultRowHeight="14.5" x14ac:dyDescent="0.35"/>
  <cols>
    <col min="1" max="1" width="13.81640625" customWidth="1"/>
    <col min="2" max="8" width="9.81640625" customWidth="1"/>
    <col min="9" max="9" width="7.54296875" customWidth="1"/>
    <col min="10" max="10" width="7.453125" customWidth="1"/>
  </cols>
  <sheetData>
    <row r="1" spans="1:9" x14ac:dyDescent="0.35">
      <c r="A1" s="2" t="s">
        <v>0</v>
      </c>
      <c r="B1" t="s">
        <v>1090</v>
      </c>
    </row>
    <row r="2" spans="1:9" x14ac:dyDescent="0.35">
      <c r="A2" s="3">
        <v>0</v>
      </c>
      <c r="B2" s="4">
        <v>997</v>
      </c>
    </row>
    <row r="3" spans="1:9" x14ac:dyDescent="0.35">
      <c r="A3" s="3">
        <v>1</v>
      </c>
      <c r="B3" s="4">
        <v>11</v>
      </c>
    </row>
    <row r="4" spans="1:9" x14ac:dyDescent="0.35">
      <c r="A4" s="3" t="s">
        <v>1013</v>
      </c>
      <c r="B4" s="4"/>
    </row>
    <row r="5" spans="1:9" x14ac:dyDescent="0.35">
      <c r="A5" s="3" t="s">
        <v>1091</v>
      </c>
      <c r="B5" s="4">
        <v>1008</v>
      </c>
    </row>
    <row r="7" spans="1:9" x14ac:dyDescent="0.35">
      <c r="A7" s="2" t="s">
        <v>0</v>
      </c>
      <c r="B7" t="s">
        <v>1092</v>
      </c>
    </row>
    <row r="8" spans="1:9" x14ac:dyDescent="0.35">
      <c r="A8" s="3">
        <v>0</v>
      </c>
      <c r="B8" s="17">
        <v>0.98908730158730163</v>
      </c>
    </row>
    <row r="9" spans="1:9" x14ac:dyDescent="0.35">
      <c r="A9" s="3">
        <v>1</v>
      </c>
      <c r="B9" s="17">
        <v>1.0912698412698412E-2</v>
      </c>
    </row>
    <row r="10" spans="1:9" x14ac:dyDescent="0.35">
      <c r="A10" s="3" t="s">
        <v>1013</v>
      </c>
      <c r="B10" s="17">
        <v>0</v>
      </c>
    </row>
    <row r="11" spans="1:9" x14ac:dyDescent="0.35">
      <c r="A11" s="3" t="s">
        <v>1091</v>
      </c>
      <c r="B11" s="17">
        <v>1</v>
      </c>
    </row>
    <row r="14" spans="1:9" x14ac:dyDescent="0.35">
      <c r="A14" s="2" t="s">
        <v>1093</v>
      </c>
      <c r="B14" s="2" t="s">
        <v>1089</v>
      </c>
    </row>
    <row r="15" spans="1:9" x14ac:dyDescent="0.35">
      <c r="A15" s="2" t="s">
        <v>0</v>
      </c>
      <c r="B15" s="1">
        <v>42676</v>
      </c>
      <c r="C15" s="1">
        <v>42677</v>
      </c>
      <c r="D15" s="1">
        <v>42678</v>
      </c>
      <c r="E15" s="1">
        <v>42679</v>
      </c>
      <c r="F15" s="1">
        <v>42681</v>
      </c>
      <c r="G15" s="1">
        <v>42682</v>
      </c>
      <c r="H15" s="1">
        <v>42683</v>
      </c>
      <c r="I15" t="s">
        <v>1091</v>
      </c>
    </row>
    <row r="16" spans="1:9" x14ac:dyDescent="0.35">
      <c r="A16" s="3">
        <v>0</v>
      </c>
      <c r="B16" s="4">
        <v>142</v>
      </c>
      <c r="C16" s="4">
        <v>141</v>
      </c>
      <c r="D16" s="4">
        <v>144</v>
      </c>
      <c r="E16" s="4">
        <v>143</v>
      </c>
      <c r="F16" s="4">
        <v>142</v>
      </c>
      <c r="G16" s="4">
        <v>142</v>
      </c>
      <c r="H16" s="4">
        <v>143</v>
      </c>
      <c r="I16" s="4">
        <v>997</v>
      </c>
    </row>
    <row r="17" spans="1:9" x14ac:dyDescent="0.35">
      <c r="A17" s="3">
        <v>1</v>
      </c>
      <c r="B17" s="4">
        <v>2</v>
      </c>
      <c r="C17" s="4">
        <v>3</v>
      </c>
      <c r="D17" s="4"/>
      <c r="E17" s="4">
        <v>1</v>
      </c>
      <c r="F17" s="4">
        <v>2</v>
      </c>
      <c r="G17" s="4">
        <v>2</v>
      </c>
      <c r="H17" s="4">
        <v>1</v>
      </c>
      <c r="I17" s="4">
        <v>11</v>
      </c>
    </row>
    <row r="18" spans="1:9" x14ac:dyDescent="0.35">
      <c r="A18" s="3" t="s">
        <v>1091</v>
      </c>
      <c r="B18" s="4">
        <v>144</v>
      </c>
      <c r="C18" s="4">
        <v>144</v>
      </c>
      <c r="D18" s="4">
        <v>144</v>
      </c>
      <c r="E18" s="4">
        <v>144</v>
      </c>
      <c r="F18" s="4">
        <v>144</v>
      </c>
      <c r="G18" s="4">
        <v>144</v>
      </c>
      <c r="H18" s="4">
        <v>144</v>
      </c>
      <c r="I18" s="4">
        <v>1008</v>
      </c>
    </row>
    <row r="21" spans="1:9" x14ac:dyDescent="0.35">
      <c r="A21" s="2" t="s">
        <v>1093</v>
      </c>
      <c r="B21" s="2" t="s">
        <v>1089</v>
      </c>
    </row>
    <row r="22" spans="1:9" x14ac:dyDescent="0.35">
      <c r="A22" s="2" t="s">
        <v>0</v>
      </c>
      <c r="B22" s="1">
        <v>42676</v>
      </c>
      <c r="C22" s="1">
        <v>42677</v>
      </c>
      <c r="D22" s="1">
        <v>42678</v>
      </c>
      <c r="E22" s="1">
        <v>42679</v>
      </c>
      <c r="F22" s="1">
        <v>42681</v>
      </c>
      <c r="G22" s="1">
        <v>42682</v>
      </c>
      <c r="H22" s="1">
        <v>42683</v>
      </c>
      <c r="I22" t="s">
        <v>1091</v>
      </c>
    </row>
    <row r="23" spans="1:9" x14ac:dyDescent="0.35">
      <c r="A23" s="3">
        <v>0</v>
      </c>
      <c r="B23" s="17">
        <v>0.98611111111111116</v>
      </c>
      <c r="C23" s="17">
        <v>0.97916666666666663</v>
      </c>
      <c r="D23" s="17">
        <v>1</v>
      </c>
      <c r="E23" s="17">
        <v>0.99305555555555558</v>
      </c>
      <c r="F23" s="17">
        <v>0.98611111111111116</v>
      </c>
      <c r="G23" s="17">
        <v>0.98611111111111116</v>
      </c>
      <c r="H23" s="17">
        <v>0.99305555555555558</v>
      </c>
      <c r="I23" s="17">
        <v>0.98908730158730163</v>
      </c>
    </row>
    <row r="24" spans="1:9" x14ac:dyDescent="0.35">
      <c r="A24" s="3">
        <v>1</v>
      </c>
      <c r="B24" s="17">
        <v>1.3888888888888888E-2</v>
      </c>
      <c r="C24" s="17">
        <v>2.0833333333333332E-2</v>
      </c>
      <c r="D24" s="17">
        <v>0</v>
      </c>
      <c r="E24" s="17">
        <v>6.9444444444444441E-3</v>
      </c>
      <c r="F24" s="17">
        <v>1.3888888888888888E-2</v>
      </c>
      <c r="G24" s="17">
        <v>1.3888888888888888E-2</v>
      </c>
      <c r="H24" s="17">
        <v>6.9444444444444441E-3</v>
      </c>
      <c r="I24" s="17">
        <v>1.0912698412698412E-2</v>
      </c>
    </row>
    <row r="25" spans="1:9" x14ac:dyDescent="0.35">
      <c r="A25" s="3" t="s">
        <v>1091</v>
      </c>
      <c r="B25" s="17">
        <v>1</v>
      </c>
      <c r="C25" s="17">
        <v>1</v>
      </c>
      <c r="D25" s="17">
        <v>1</v>
      </c>
      <c r="E25" s="17">
        <v>1</v>
      </c>
      <c r="F25" s="17">
        <v>1</v>
      </c>
      <c r="G25" s="17">
        <v>1</v>
      </c>
      <c r="H25" s="17">
        <v>1</v>
      </c>
      <c r="I25" s="17">
        <v>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showGridLines="0" zoomScaleNormal="100" workbookViewId="0">
      <selection activeCell="B7" sqref="B7"/>
    </sheetView>
  </sheetViews>
  <sheetFormatPr baseColWidth="10" defaultRowHeight="14.5" x14ac:dyDescent="0.35"/>
  <cols>
    <col min="1" max="1" width="30.453125" customWidth="1"/>
    <col min="2" max="2" width="16.26953125" customWidth="1"/>
    <col min="3" max="8" width="9.81640625" customWidth="1"/>
    <col min="9" max="9" width="6.1796875" customWidth="1"/>
    <col min="10" max="10" width="16.26953125" customWidth="1"/>
  </cols>
  <sheetData>
    <row r="1" spans="1:10" x14ac:dyDescent="0.35">
      <c r="A1" s="2" t="s">
        <v>1093</v>
      </c>
      <c r="B1" s="2" t="s">
        <v>1089</v>
      </c>
    </row>
    <row r="2" spans="1:10" x14ac:dyDescent="0.35">
      <c r="A2" s="2" t="s">
        <v>0</v>
      </c>
      <c r="B2" s="1">
        <v>42676</v>
      </c>
      <c r="C2" s="1">
        <v>42677</v>
      </c>
      <c r="D2" s="1">
        <v>42678</v>
      </c>
      <c r="E2" s="1">
        <v>42679</v>
      </c>
      <c r="F2" s="1">
        <v>42681</v>
      </c>
      <c r="G2" s="1">
        <v>42682</v>
      </c>
      <c r="H2" s="1">
        <v>42683</v>
      </c>
      <c r="I2" t="s">
        <v>1091</v>
      </c>
    </row>
    <row r="3" spans="1:10" x14ac:dyDescent="0.35">
      <c r="A3" s="3">
        <v>0</v>
      </c>
      <c r="B3" s="4">
        <v>142</v>
      </c>
      <c r="C3" s="4">
        <v>141</v>
      </c>
      <c r="D3" s="4">
        <v>144</v>
      </c>
      <c r="E3" s="4">
        <v>143</v>
      </c>
      <c r="F3" s="4">
        <v>142</v>
      </c>
      <c r="G3" s="4">
        <v>142</v>
      </c>
      <c r="H3" s="4">
        <v>143</v>
      </c>
      <c r="I3" s="4">
        <v>997</v>
      </c>
      <c r="J3" s="4"/>
    </row>
    <row r="4" spans="1:10" x14ac:dyDescent="0.35">
      <c r="A4" s="3">
        <v>1</v>
      </c>
      <c r="B4" s="4">
        <v>2</v>
      </c>
      <c r="C4" s="4">
        <v>3</v>
      </c>
      <c r="D4" s="4"/>
      <c r="E4" s="4">
        <v>1</v>
      </c>
      <c r="F4" s="4">
        <v>2</v>
      </c>
      <c r="G4" s="4">
        <v>2</v>
      </c>
      <c r="H4" s="4">
        <v>1</v>
      </c>
      <c r="I4" s="4">
        <v>11</v>
      </c>
      <c r="J4" s="4"/>
    </row>
    <row r="5" spans="1:10" x14ac:dyDescent="0.35">
      <c r="A5" s="3" t="s">
        <v>1091</v>
      </c>
      <c r="B5" s="4">
        <v>144</v>
      </c>
      <c r="C5" s="4">
        <v>144</v>
      </c>
      <c r="D5" s="4">
        <v>144</v>
      </c>
      <c r="E5" s="4">
        <v>144</v>
      </c>
      <c r="F5" s="4">
        <v>144</v>
      </c>
      <c r="G5" s="4">
        <v>144</v>
      </c>
      <c r="H5" s="4">
        <v>144</v>
      </c>
      <c r="I5" s="4">
        <v>1008</v>
      </c>
      <c r="J5" s="4"/>
    </row>
    <row r="6" spans="1:10" x14ac:dyDescent="0.35">
      <c r="A6" s="3"/>
      <c r="B6" s="4"/>
      <c r="C6" s="4"/>
      <c r="D6" s="4"/>
      <c r="E6" s="4"/>
      <c r="F6" s="4"/>
      <c r="G6" s="4"/>
      <c r="H6" s="4"/>
      <c r="I6" s="4"/>
      <c r="J6" s="4"/>
    </row>
    <row r="7" spans="1:10" x14ac:dyDescent="0.35">
      <c r="A7" s="3" t="s">
        <v>1017</v>
      </c>
      <c r="B7" s="30">
        <f>B4/B5</f>
        <v>1.3888888888888888E-2</v>
      </c>
      <c r="C7" s="30">
        <f t="shared" ref="C7:H7" si="0">C4/C5</f>
        <v>2.0833333333333332E-2</v>
      </c>
      <c r="D7" s="30">
        <f t="shared" si="0"/>
        <v>0</v>
      </c>
      <c r="E7" s="30">
        <f t="shared" si="0"/>
        <v>6.9444444444444441E-3</v>
      </c>
      <c r="F7" s="30">
        <f t="shared" si="0"/>
        <v>1.3888888888888888E-2</v>
      </c>
      <c r="G7" s="30">
        <f t="shared" si="0"/>
        <v>1.3888888888888888E-2</v>
      </c>
      <c r="H7" s="30">
        <f t="shared" si="0"/>
        <v>6.9444444444444441E-3</v>
      </c>
    </row>
    <row r="8" spans="1:10" x14ac:dyDescent="0.35">
      <c r="A8" s="18" t="s">
        <v>1018</v>
      </c>
      <c r="B8" s="31"/>
      <c r="C8" s="31"/>
      <c r="D8" s="31">
        <f>AVERAGE(B7:D7)</f>
        <v>1.1574074074074075E-2</v>
      </c>
      <c r="E8" s="31">
        <f>AVERAGE(C7:E7)</f>
        <v>9.2592592592592587E-3</v>
      </c>
      <c r="F8" s="31">
        <f>AVERAGE(D7:F7)</f>
        <v>6.9444444444444441E-3</v>
      </c>
      <c r="G8" s="31">
        <f>AVERAGE(E7:G7)</f>
        <v>1.1574074074074075E-2</v>
      </c>
      <c r="H8" s="31">
        <f>AVERAGE(F7:H7)</f>
        <v>1.1574074074074075E-2</v>
      </c>
    </row>
  </sheetData>
  <pageMargins left="0.7" right="0.7" top="0.78740157499999996" bottom="0.78740157499999996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"/>
  <sheetViews>
    <sheetView showGridLines="0" topLeftCell="A43" zoomScaleNormal="100" workbookViewId="0">
      <selection activeCell="G44" sqref="G44"/>
    </sheetView>
  </sheetViews>
  <sheetFormatPr baseColWidth="10" defaultRowHeight="14.5" x14ac:dyDescent="0.35"/>
  <cols>
    <col min="1" max="1" width="34.453125" customWidth="1"/>
    <col min="2" max="2" width="12.54296875" customWidth="1"/>
    <col min="3" max="8" width="9.81640625" customWidth="1"/>
    <col min="9" max="9" width="5.453125" customWidth="1"/>
    <col min="10" max="10" width="15.54296875" customWidth="1"/>
    <col min="12" max="12" width="19.7265625" customWidth="1"/>
  </cols>
  <sheetData>
    <row r="1" spans="1:13" x14ac:dyDescent="0.35">
      <c r="A1" s="2" t="s">
        <v>1093</v>
      </c>
      <c r="B1" s="2" t="s">
        <v>1089</v>
      </c>
      <c r="L1" t="s">
        <v>1019</v>
      </c>
      <c r="M1">
        <v>20</v>
      </c>
    </row>
    <row r="2" spans="1:13" x14ac:dyDescent="0.35">
      <c r="A2" s="2" t="s">
        <v>0</v>
      </c>
      <c r="B2" s="1">
        <v>42676</v>
      </c>
      <c r="C2" s="1">
        <v>42677</v>
      </c>
      <c r="D2" s="1">
        <v>42678</v>
      </c>
      <c r="E2" s="1">
        <v>42679</v>
      </c>
      <c r="F2" s="1">
        <v>42681</v>
      </c>
      <c r="G2" s="1">
        <v>42682</v>
      </c>
      <c r="H2" s="1">
        <v>42683</v>
      </c>
      <c r="I2" t="s">
        <v>1091</v>
      </c>
    </row>
    <row r="3" spans="1:13" x14ac:dyDescent="0.35">
      <c r="A3" s="3">
        <v>0</v>
      </c>
      <c r="B3" s="4">
        <v>142</v>
      </c>
      <c r="C3" s="4">
        <v>141</v>
      </c>
      <c r="D3" s="4">
        <v>144</v>
      </c>
      <c r="E3" s="4">
        <v>143</v>
      </c>
      <c r="F3" s="4">
        <v>142</v>
      </c>
      <c r="G3" s="4">
        <v>142</v>
      </c>
      <c r="H3" s="4">
        <v>143</v>
      </c>
      <c r="I3" s="4">
        <v>997</v>
      </c>
      <c r="J3" s="4"/>
    </row>
    <row r="4" spans="1:13" x14ac:dyDescent="0.35">
      <c r="A4" s="3">
        <v>1</v>
      </c>
      <c r="B4" s="4">
        <v>2</v>
      </c>
      <c r="C4" s="4">
        <v>3</v>
      </c>
      <c r="D4" s="4"/>
      <c r="E4" s="4">
        <v>1</v>
      </c>
      <c r="F4" s="4">
        <v>2</v>
      </c>
      <c r="G4" s="4">
        <v>2</v>
      </c>
      <c r="H4" s="4">
        <v>1</v>
      </c>
      <c r="I4" s="4">
        <v>11</v>
      </c>
      <c r="J4" s="4"/>
    </row>
    <row r="5" spans="1:13" x14ac:dyDescent="0.35">
      <c r="A5" s="3" t="s">
        <v>1091</v>
      </c>
      <c r="B5" s="4">
        <v>144</v>
      </c>
      <c r="C5" s="4">
        <v>144</v>
      </c>
      <c r="D5" s="4">
        <v>144</v>
      </c>
      <c r="E5" s="4">
        <v>144</v>
      </c>
      <c r="F5" s="4">
        <v>144</v>
      </c>
      <c r="G5" s="4">
        <v>144</v>
      </c>
      <c r="H5" s="4">
        <v>144</v>
      </c>
      <c r="I5" s="4">
        <v>1008</v>
      </c>
      <c r="J5" s="4"/>
    </row>
    <row r="6" spans="1:13" x14ac:dyDescent="0.35">
      <c r="A6" s="3"/>
      <c r="B6" s="4"/>
      <c r="C6" s="4"/>
      <c r="D6" s="4"/>
      <c r="E6" s="4"/>
      <c r="F6" s="4"/>
      <c r="G6" s="4"/>
      <c r="H6" s="4"/>
      <c r="I6" s="4"/>
      <c r="J6" s="4"/>
    </row>
    <row r="7" spans="1:13" x14ac:dyDescent="0.35">
      <c r="A7" s="3" t="s">
        <v>1017</v>
      </c>
      <c r="B7" s="30">
        <f>B4/B5</f>
        <v>1.3888888888888888E-2</v>
      </c>
      <c r="C7" s="30">
        <f t="shared" ref="C7:H7" si="0">C4/C5</f>
        <v>2.0833333333333332E-2</v>
      </c>
      <c r="D7" s="30">
        <f t="shared" si="0"/>
        <v>0</v>
      </c>
      <c r="E7" s="30">
        <f t="shared" si="0"/>
        <v>6.9444444444444441E-3</v>
      </c>
      <c r="F7" s="30">
        <f t="shared" si="0"/>
        <v>1.3888888888888888E-2</v>
      </c>
      <c r="G7" s="30">
        <f t="shared" si="0"/>
        <v>1.3888888888888888E-2</v>
      </c>
      <c r="H7" s="30">
        <f t="shared" si="0"/>
        <v>6.9444444444444441E-3</v>
      </c>
    </row>
    <row r="8" spans="1:13" x14ac:dyDescent="0.35">
      <c r="A8" s="3"/>
      <c r="B8" s="30"/>
      <c r="C8" s="30"/>
      <c r="D8" s="30"/>
      <c r="E8" s="30"/>
      <c r="F8" s="30"/>
      <c r="G8" s="30"/>
      <c r="H8" s="30"/>
    </row>
    <row r="9" spans="1:13" x14ac:dyDescent="0.35">
      <c r="A9" s="3" t="s">
        <v>1057</v>
      </c>
      <c r="B9" s="30"/>
      <c r="C9" s="30">
        <f t="shared" ref="C9:H9" si="1">1-_xlfn.BINOM.DIST(0,$M$1,B7,0)</f>
        <v>0.2440082680940856</v>
      </c>
      <c r="D9" s="30">
        <f t="shared" si="1"/>
        <v>0.34365465233928549</v>
      </c>
      <c r="E9" s="30">
        <f t="shared" si="1"/>
        <v>0</v>
      </c>
      <c r="F9" s="30">
        <f t="shared" si="1"/>
        <v>0.1300968421295885</v>
      </c>
      <c r="G9" s="30">
        <f t="shared" si="1"/>
        <v>0.2440082680940856</v>
      </c>
      <c r="H9" s="30">
        <f t="shared" si="1"/>
        <v>0.2440082680940856</v>
      </c>
    </row>
    <row r="11" spans="1:13" x14ac:dyDescent="0.35">
      <c r="A11" s="3"/>
    </row>
    <row r="12" spans="1:13" x14ac:dyDescent="0.35">
      <c r="A12" s="3"/>
    </row>
    <row r="13" spans="1:13" x14ac:dyDescent="0.35">
      <c r="A13" s="3"/>
      <c r="G13" t="s">
        <v>1056</v>
      </c>
    </row>
    <row r="14" spans="1:13" x14ac:dyDescent="0.35">
      <c r="A14" s="3"/>
      <c r="G14" t="s">
        <v>1058</v>
      </c>
    </row>
    <row r="15" spans="1:13" x14ac:dyDescent="0.35">
      <c r="A15" s="3"/>
      <c r="G15" t="s">
        <v>1059</v>
      </c>
    </row>
    <row r="16" spans="1:13" x14ac:dyDescent="0.35">
      <c r="A16" s="3"/>
    </row>
    <row r="17" spans="1:8" x14ac:dyDescent="0.35">
      <c r="A17" s="3"/>
    </row>
    <row r="18" spans="1:8" x14ac:dyDescent="0.35">
      <c r="A18" s="3"/>
    </row>
    <row r="19" spans="1:8" x14ac:dyDescent="0.35">
      <c r="A19" s="3"/>
    </row>
    <row r="20" spans="1:8" x14ac:dyDescent="0.35">
      <c r="A20" s="3"/>
    </row>
    <row r="21" spans="1:8" x14ac:dyDescent="0.35">
      <c r="A21" s="3"/>
    </row>
    <row r="22" spans="1:8" x14ac:dyDescent="0.35">
      <c r="A22" s="3"/>
    </row>
    <row r="23" spans="1:8" x14ac:dyDescent="0.35">
      <c r="A23" s="3"/>
    </row>
    <row r="24" spans="1:8" x14ac:dyDescent="0.35">
      <c r="A24" s="3"/>
    </row>
    <row r="25" spans="1:8" x14ac:dyDescent="0.35">
      <c r="A25" s="3"/>
    </row>
    <row r="26" spans="1:8" x14ac:dyDescent="0.35">
      <c r="A26" s="3"/>
    </row>
    <row r="27" spans="1:8" x14ac:dyDescent="0.35">
      <c r="A27" s="3"/>
    </row>
    <row r="28" spans="1:8" x14ac:dyDescent="0.35">
      <c r="A28" s="3"/>
    </row>
    <row r="29" spans="1:8" x14ac:dyDescent="0.35">
      <c r="A29" s="3"/>
    </row>
    <row r="30" spans="1:8" x14ac:dyDescent="0.35">
      <c r="A30" s="3"/>
      <c r="C30" s="6">
        <v>42677</v>
      </c>
      <c r="D30" s="6">
        <v>42678</v>
      </c>
      <c r="E30" s="6">
        <v>42679</v>
      </c>
      <c r="F30" s="6">
        <v>42681</v>
      </c>
      <c r="G30" s="6">
        <v>42682</v>
      </c>
      <c r="H30" s="6">
        <v>42683</v>
      </c>
    </row>
    <row r="31" spans="1:8" ht="29" x14ac:dyDescent="0.35">
      <c r="A31" s="20" t="s">
        <v>1060</v>
      </c>
      <c r="B31" s="3">
        <v>0.2</v>
      </c>
      <c r="C31" s="19">
        <f>C9</f>
        <v>0.2440082680940856</v>
      </c>
      <c r="D31" s="19">
        <f>($B$31*D9)+(1-$B$31)*C31</f>
        <v>0.2639375449431256</v>
      </c>
      <c r="E31" s="19">
        <f>($B$31*E9)+(1-$B$31)*D31</f>
        <v>0.21115003595450049</v>
      </c>
      <c r="F31" s="19">
        <f>($B$31*F9)+(1-$B$31)*E31</f>
        <v>0.19493939718951811</v>
      </c>
      <c r="G31" s="19">
        <f>($B$31*G9)+(1-$B$31)*F31</f>
        <v>0.20475317137043164</v>
      </c>
      <c r="H31" s="19">
        <f>($B$31*H9)+(1-$B$31)*G31</f>
        <v>0.21260419071516246</v>
      </c>
    </row>
    <row r="34" spans="1:8" x14ac:dyDescent="0.35">
      <c r="A34" s="3"/>
      <c r="C34" s="19"/>
      <c r="D34" s="19"/>
      <c r="E34" s="19"/>
      <c r="F34" s="19"/>
      <c r="G34" s="19"/>
      <c r="H34" s="19"/>
    </row>
    <row r="35" spans="1:8" x14ac:dyDescent="0.35">
      <c r="A35" s="3"/>
      <c r="C35" s="19"/>
      <c r="D35" s="19"/>
      <c r="E35" s="19"/>
      <c r="F35" s="19"/>
      <c r="G35" s="19"/>
      <c r="H35" s="19"/>
    </row>
    <row r="36" spans="1:8" x14ac:dyDescent="0.35">
      <c r="A36" s="3"/>
      <c r="C36" s="19"/>
      <c r="D36" s="19"/>
      <c r="E36" s="19"/>
      <c r="F36" s="19"/>
      <c r="G36" s="19"/>
      <c r="H36" s="19"/>
    </row>
    <row r="37" spans="1:8" x14ac:dyDescent="0.35">
      <c r="A37" s="3"/>
      <c r="C37" s="19"/>
      <c r="D37" s="19"/>
      <c r="E37" s="19"/>
      <c r="F37" s="19"/>
      <c r="G37" s="19"/>
      <c r="H37" s="19"/>
    </row>
    <row r="38" spans="1:8" x14ac:dyDescent="0.35">
      <c r="A38" s="3"/>
      <c r="C38" s="19"/>
      <c r="D38" s="19"/>
      <c r="E38" s="19"/>
      <c r="F38" s="19"/>
      <c r="G38" s="19"/>
      <c r="H38" s="19"/>
    </row>
    <row r="39" spans="1:8" x14ac:dyDescent="0.35">
      <c r="A39" s="3"/>
      <c r="C39" s="19"/>
      <c r="D39" s="19"/>
      <c r="E39" s="19"/>
      <c r="F39" s="19"/>
      <c r="G39" s="19"/>
      <c r="H39" s="19"/>
    </row>
    <row r="40" spans="1:8" x14ac:dyDescent="0.35">
      <c r="A40" s="3"/>
      <c r="C40" s="19"/>
      <c r="D40" s="19"/>
      <c r="E40" s="19"/>
      <c r="F40" s="19"/>
      <c r="G40" s="19"/>
      <c r="H40" s="19"/>
    </row>
    <row r="41" spans="1:8" x14ac:dyDescent="0.35">
      <c r="A41" s="3"/>
      <c r="C41" s="19"/>
      <c r="D41" s="19"/>
      <c r="E41" s="19"/>
      <c r="F41" s="19"/>
      <c r="G41" s="19"/>
      <c r="H41" s="19"/>
    </row>
    <row r="42" spans="1:8" x14ac:dyDescent="0.35">
      <c r="A42" s="3"/>
      <c r="C42" s="19"/>
      <c r="D42" s="19"/>
      <c r="E42" s="19"/>
      <c r="F42" s="19"/>
      <c r="G42" s="19"/>
      <c r="H42" s="19"/>
    </row>
    <row r="43" spans="1:8" x14ac:dyDescent="0.35">
      <c r="A43" s="3"/>
      <c r="C43" s="19"/>
      <c r="D43" s="19"/>
      <c r="E43" s="19"/>
      <c r="F43" s="19"/>
      <c r="G43" s="19"/>
      <c r="H43" s="19"/>
    </row>
    <row r="44" spans="1:8" x14ac:dyDescent="0.35">
      <c r="A44" s="3"/>
      <c r="C44" s="19"/>
      <c r="D44" s="19"/>
      <c r="E44" s="19"/>
      <c r="F44" s="19"/>
      <c r="G44" s="19"/>
      <c r="H44" s="19"/>
    </row>
    <row r="45" spans="1:8" x14ac:dyDescent="0.35">
      <c r="A45" s="3"/>
      <c r="C45" s="19"/>
      <c r="D45" s="19"/>
      <c r="E45" s="19"/>
      <c r="F45" s="19"/>
      <c r="G45" s="19"/>
      <c r="H45" s="19"/>
    </row>
    <row r="46" spans="1:8" x14ac:dyDescent="0.35">
      <c r="A46" s="3"/>
      <c r="C46" s="19"/>
      <c r="D46" s="19"/>
      <c r="E46" s="19"/>
      <c r="F46" s="19"/>
      <c r="G46" s="19"/>
      <c r="H46" s="19"/>
    </row>
    <row r="47" spans="1:8" x14ac:dyDescent="0.35">
      <c r="A47" s="3"/>
      <c r="C47" s="19"/>
      <c r="D47" s="19"/>
      <c r="E47" s="19"/>
      <c r="F47" s="19"/>
      <c r="G47" s="19"/>
      <c r="H47" s="19"/>
    </row>
    <row r="48" spans="1:8" x14ac:dyDescent="0.35">
      <c r="A48" s="3"/>
      <c r="C48" s="19"/>
      <c r="D48" s="19"/>
      <c r="E48" s="19"/>
      <c r="F48" s="19"/>
      <c r="G48" s="19"/>
      <c r="H48" s="19"/>
    </row>
    <row r="49" spans="1:8" x14ac:dyDescent="0.35">
      <c r="A49" s="3"/>
      <c r="C49" s="19"/>
      <c r="D49" s="19"/>
      <c r="E49" s="19"/>
      <c r="F49" s="19"/>
      <c r="G49" s="19"/>
      <c r="H49" s="19"/>
    </row>
    <row r="50" spans="1:8" x14ac:dyDescent="0.35">
      <c r="A50" s="3"/>
      <c r="C50" s="19"/>
      <c r="D50" s="19"/>
      <c r="E50" s="19"/>
      <c r="F50" s="19"/>
      <c r="G50" s="19"/>
      <c r="H50" s="19"/>
    </row>
    <row r="51" spans="1:8" x14ac:dyDescent="0.35">
      <c r="A51" s="3"/>
      <c r="C51" s="19"/>
      <c r="D51" s="19"/>
      <c r="E51" s="19"/>
      <c r="F51" s="19"/>
      <c r="G51" s="19"/>
      <c r="H51" s="19"/>
    </row>
    <row r="53" spans="1:8" x14ac:dyDescent="0.35">
      <c r="A53" t="s">
        <v>1021</v>
      </c>
      <c r="C53" t="s">
        <v>1061</v>
      </c>
    </row>
    <row r="54" spans="1:8" x14ac:dyDescent="0.35">
      <c r="C54" s="6">
        <v>42677</v>
      </c>
      <c r="D54" s="6">
        <v>42678</v>
      </c>
      <c r="E54" s="6">
        <v>42679</v>
      </c>
      <c r="F54" s="6">
        <v>42681</v>
      </c>
      <c r="G54" s="6">
        <v>42682</v>
      </c>
      <c r="H54" s="6">
        <v>42683</v>
      </c>
    </row>
    <row r="55" spans="1:8" x14ac:dyDescent="0.35">
      <c r="A55" t="s">
        <v>1022</v>
      </c>
      <c r="C55" t="s">
        <v>1023</v>
      </c>
    </row>
    <row r="56" spans="1:8" x14ac:dyDescent="0.35">
      <c r="A56">
        <v>0</v>
      </c>
      <c r="C56">
        <f t="shared" ref="C56:H56" si="2">_xlfn.BINOM.DIST($A56,$M$1,B$7,0)</f>
        <v>0.7559917319059144</v>
      </c>
      <c r="D56">
        <f t="shared" si="2"/>
        <v>0.65634534766071451</v>
      </c>
      <c r="E56">
        <f t="shared" si="2"/>
        <v>1</v>
      </c>
      <c r="F56">
        <f t="shared" si="2"/>
        <v>0.8699031578704115</v>
      </c>
      <c r="G56">
        <f t="shared" si="2"/>
        <v>0.7559917319059144</v>
      </c>
      <c r="H56">
        <f t="shared" si="2"/>
        <v>0.7559917319059144</v>
      </c>
    </row>
    <row r="57" spans="1:8" x14ac:dyDescent="0.35">
      <c r="A57">
        <v>1</v>
      </c>
      <c r="C57">
        <f t="shared" ref="C57:H57" si="3">_xlfn.BINOM.DIST($A57,$M$1,B$7,0)</f>
        <v>0.21295541743828578</v>
      </c>
      <c r="D57">
        <f t="shared" si="3"/>
        <v>0.27929589262158061</v>
      </c>
      <c r="E57">
        <f t="shared" si="3"/>
        <v>0</v>
      </c>
      <c r="F57">
        <f t="shared" si="3"/>
        <v>0.12166477732453307</v>
      </c>
      <c r="G57">
        <f t="shared" si="3"/>
        <v>0.21295541743828578</v>
      </c>
      <c r="H57">
        <f t="shared" si="3"/>
        <v>0.21295541743828578</v>
      </c>
    </row>
    <row r="58" spans="1:8" x14ac:dyDescent="0.35">
      <c r="A58">
        <v>2</v>
      </c>
      <c r="C58">
        <f t="shared" ref="C58:H58" si="4">_xlfn.BINOM.DIST($A58,$M$1,B$7,0)</f>
        <v>2.8494034727657967E-2</v>
      </c>
      <c r="D58">
        <f t="shared" si="4"/>
        <v>5.6453425104362048E-2</v>
      </c>
      <c r="E58">
        <f t="shared" si="4"/>
        <v>0</v>
      </c>
      <c r="F58">
        <f t="shared" si="4"/>
        <v>8.0826250670144369E-3</v>
      </c>
      <c r="G58">
        <f t="shared" si="4"/>
        <v>2.8494034727657967E-2</v>
      </c>
      <c r="H58">
        <f t="shared" si="4"/>
        <v>2.8494034727657967E-2</v>
      </c>
    </row>
    <row r="59" spans="1:8" x14ac:dyDescent="0.35">
      <c r="A59">
        <v>3</v>
      </c>
      <c r="C59">
        <f t="shared" ref="C59:H59" si="5">_xlfn.BINOM.DIST($A59,$M$1,B$7,0)</f>
        <v>2.4079465967034889E-3</v>
      </c>
      <c r="D59">
        <f t="shared" si="5"/>
        <v>7.2068202260887667E-3</v>
      </c>
      <c r="E59">
        <f t="shared" si="5"/>
        <v>0</v>
      </c>
      <c r="F59">
        <f t="shared" si="5"/>
        <v>3.391311216929134E-4</v>
      </c>
      <c r="G59">
        <f t="shared" si="5"/>
        <v>2.4079465967034889E-3</v>
      </c>
      <c r="H59">
        <f t="shared" si="5"/>
        <v>2.4079465967034889E-3</v>
      </c>
    </row>
    <row r="60" spans="1:8" x14ac:dyDescent="0.35">
      <c r="A60">
        <v>4</v>
      </c>
      <c r="C60">
        <f t="shared" ref="C60:H60" si="6">_xlfn.BINOM.DIST($A60,$M$1,B$7,0)</f>
        <v>1.4413764839422307E-4</v>
      </c>
      <c r="D60">
        <f t="shared" si="6"/>
        <v>6.5168055235909073E-4</v>
      </c>
      <c r="E60">
        <f t="shared" si="6"/>
        <v>0</v>
      </c>
      <c r="F60">
        <f t="shared" si="6"/>
        <v>1.0079071798565623E-5</v>
      </c>
      <c r="G60">
        <f t="shared" si="6"/>
        <v>1.4413764839422307E-4</v>
      </c>
      <c r="H60">
        <f t="shared" si="6"/>
        <v>1.4413764839422307E-4</v>
      </c>
    </row>
    <row r="61" spans="1:8" x14ac:dyDescent="0.35">
      <c r="A61">
        <v>5</v>
      </c>
      <c r="C61">
        <f t="shared" ref="C61:H61" si="7">_xlfn.BINOM.DIST($A61,$M$1,B$7,0)</f>
        <v>6.4963447163593418E-6</v>
      </c>
      <c r="D61">
        <f t="shared" si="7"/>
        <v>4.436973973508703E-5</v>
      </c>
      <c r="E61">
        <f t="shared" si="7"/>
        <v>0</v>
      </c>
      <c r="F61">
        <f t="shared" si="7"/>
        <v>2.2554566262524451E-7</v>
      </c>
      <c r="G61">
        <f t="shared" si="7"/>
        <v>6.4963447163593418E-6</v>
      </c>
      <c r="H61">
        <f t="shared" si="7"/>
        <v>6.4963447163593418E-6</v>
      </c>
    </row>
    <row r="62" spans="1:8" x14ac:dyDescent="0.35">
      <c r="A62">
        <v>6</v>
      </c>
      <c r="C62">
        <f t="shared" ref="C62:H62" si="8">_xlfn.BINOM.DIST($A62,$M$1,B$7,0)</f>
        <v>2.2874453226617401E-7</v>
      </c>
      <c r="D62">
        <f t="shared" si="8"/>
        <v>2.3600925391003622E-6</v>
      </c>
      <c r="E62">
        <f t="shared" si="8"/>
        <v>0</v>
      </c>
      <c r="F62">
        <f t="shared" si="8"/>
        <v>3.9431059899518252E-9</v>
      </c>
      <c r="G62">
        <f t="shared" si="8"/>
        <v>2.2874453226617401E-7</v>
      </c>
      <c r="H62">
        <f t="shared" si="8"/>
        <v>2.2874453226617401E-7</v>
      </c>
    </row>
    <row r="63" spans="1:8" x14ac:dyDescent="0.35">
      <c r="A63">
        <v>7</v>
      </c>
      <c r="C63">
        <f t="shared" ref="C63:H63" si="9">_xlfn.BINOM.DIST($A63,$M$1,B$7,0)</f>
        <v>6.4435079511598544E-9</v>
      </c>
      <c r="D63">
        <f t="shared" si="9"/>
        <v>1.0042946974895194E-7</v>
      </c>
      <c r="E63">
        <f t="shared" si="9"/>
        <v>0</v>
      </c>
      <c r="F63">
        <f t="shared" si="9"/>
        <v>5.5148335523801719E-11</v>
      </c>
      <c r="G63">
        <f t="shared" si="9"/>
        <v>6.4435079511598544E-9</v>
      </c>
      <c r="H63">
        <f t="shared" si="9"/>
        <v>6.4435079511598544E-9</v>
      </c>
    </row>
    <row r="64" spans="1:8" x14ac:dyDescent="0.35">
      <c r="A64">
        <v>8</v>
      </c>
      <c r="C64">
        <f t="shared" ref="C64:H64" si="10">_xlfn.BINOM.DIST($A64,$M$1,B$7,0)</f>
        <v>1.4747465381175633E-10</v>
      </c>
      <c r="D64">
        <f t="shared" si="10"/>
        <v>3.4722954966393003E-9</v>
      </c>
      <c r="E64">
        <f t="shared" si="10"/>
        <v>0</v>
      </c>
      <c r="F64">
        <f t="shared" si="10"/>
        <v>6.2668563095229145E-13</v>
      </c>
      <c r="G64">
        <f t="shared" si="10"/>
        <v>1.4747465381175633E-10</v>
      </c>
      <c r="H64">
        <f t="shared" si="10"/>
        <v>1.4747465381175633E-10</v>
      </c>
    </row>
    <row r="65" spans="1:8" x14ac:dyDescent="0.35">
      <c r="A65">
        <v>9</v>
      </c>
      <c r="C65">
        <f t="shared" ref="C65:H65" si="11">_xlfn.BINOM.DIST($A65,$M$1,B$7,0)</f>
        <v>2.7694770668874584E-12</v>
      </c>
      <c r="D65">
        <f t="shared" si="11"/>
        <v>9.8504836784094024E-11</v>
      </c>
      <c r="E65">
        <f t="shared" si="11"/>
        <v>0</v>
      </c>
      <c r="F65">
        <f t="shared" si="11"/>
        <v>5.8432226662218917E-15</v>
      </c>
      <c r="G65">
        <f t="shared" si="11"/>
        <v>2.7694770668874584E-12</v>
      </c>
      <c r="H65">
        <f t="shared" si="11"/>
        <v>2.7694770668874584E-12</v>
      </c>
    </row>
    <row r="66" spans="1:8" x14ac:dyDescent="0.35">
      <c r="A66">
        <v>10</v>
      </c>
      <c r="C66">
        <f t="shared" ref="C66:H66" si="12">_xlfn.BINOM.DIST($A66,$M$1,B$7,0)</f>
        <v>4.2907391177129811E-14</v>
      </c>
      <c r="D66">
        <f t="shared" si="12"/>
        <v>2.3054323502660278E-12</v>
      </c>
      <c r="E66">
        <f t="shared" si="12"/>
        <v>0</v>
      </c>
      <c r="F66">
        <f t="shared" si="12"/>
        <v>4.4947866663244598E-17</v>
      </c>
      <c r="G66">
        <f t="shared" si="12"/>
        <v>4.2907391177129811E-14</v>
      </c>
      <c r="H66">
        <f t="shared" si="12"/>
        <v>4.2907391177129811E-14</v>
      </c>
    </row>
    <row r="67" spans="1:8" x14ac:dyDescent="0.35">
      <c r="A67">
        <v>11</v>
      </c>
      <c r="C67">
        <f t="shared" ref="C67:H67" si="13">_xlfn.BINOM.DIST($A67,$M$1,B$7,0)</f>
        <v>5.4939041199910189E-16</v>
      </c>
      <c r="D67">
        <f t="shared" si="13"/>
        <v>4.4592501939381719E-14</v>
      </c>
      <c r="E67">
        <f t="shared" si="13"/>
        <v>0</v>
      </c>
      <c r="F67">
        <f t="shared" si="13"/>
        <v>2.8574613263347025E-19</v>
      </c>
      <c r="G67">
        <f t="shared" si="13"/>
        <v>5.4939041199910189E-16</v>
      </c>
      <c r="H67">
        <f t="shared" si="13"/>
        <v>5.4939041199910189E-16</v>
      </c>
    </row>
    <row r="68" spans="1:8" x14ac:dyDescent="0.35">
      <c r="A68">
        <v>12</v>
      </c>
      <c r="C68">
        <f t="shared" ref="C68:H68" si="14">_xlfn.BINOM.DIST($A68,$M$1,B$7,0)</f>
        <v>5.8034198450609133E-18</v>
      </c>
      <c r="D68">
        <f t="shared" si="14"/>
        <v>7.1158247775608995E-16</v>
      </c>
      <c r="E68">
        <f t="shared" si="14"/>
        <v>0</v>
      </c>
      <c r="F68">
        <f t="shared" si="14"/>
        <v>1.4986685277979332E-21</v>
      </c>
      <c r="G68">
        <f t="shared" si="14"/>
        <v>5.8034198450609133E-18</v>
      </c>
      <c r="H68">
        <f t="shared" si="14"/>
        <v>5.8034198450609133E-18</v>
      </c>
    </row>
    <row r="69" spans="1:8" x14ac:dyDescent="0.35">
      <c r="A69">
        <v>13</v>
      </c>
      <c r="C69">
        <f t="shared" ref="C69:H69" si="15">_xlfn.BINOM.DIST($A69,$M$1,B$7,0)</f>
        <v>5.0300497031946744E-20</v>
      </c>
      <c r="D69">
        <f t="shared" si="15"/>
        <v>9.3169555189013337E-18</v>
      </c>
      <c r="E69">
        <f t="shared" si="15"/>
        <v>0</v>
      </c>
      <c r="F69">
        <f t="shared" si="15"/>
        <v>6.4493535354401461E-24</v>
      </c>
      <c r="G69">
        <f t="shared" si="15"/>
        <v>5.0300497031946744E-20</v>
      </c>
      <c r="H69">
        <f t="shared" si="15"/>
        <v>5.0300497031946744E-20</v>
      </c>
    </row>
    <row r="70" spans="1:8" x14ac:dyDescent="0.35">
      <c r="A70">
        <v>14</v>
      </c>
      <c r="C70">
        <f t="shared" ref="C70:H70" si="16">_xlfn.BINOM.DIST($A70,$M$1,B$7,0)</f>
        <v>3.5422885233765438E-22</v>
      </c>
      <c r="D70">
        <f t="shared" si="16"/>
        <v>9.9116548073417578E-20</v>
      </c>
      <c r="E70">
        <f t="shared" si="16"/>
        <v>0</v>
      </c>
      <c r="F70">
        <f t="shared" si="16"/>
        <v>2.2550187186854007E-26</v>
      </c>
      <c r="G70">
        <f t="shared" si="16"/>
        <v>3.5422885233765438E-22</v>
      </c>
      <c r="H70">
        <f t="shared" si="16"/>
        <v>3.5422885233765438E-22</v>
      </c>
    </row>
    <row r="71" spans="1:8" x14ac:dyDescent="0.35">
      <c r="A71">
        <v>15</v>
      </c>
      <c r="C71">
        <f t="shared" ref="C71:H71" si="17">_xlfn.BINOM.DIST($A71,$M$1,B$7,0)</f>
        <v>1.9956555061276514E-24</v>
      </c>
      <c r="D71">
        <f t="shared" si="17"/>
        <v>8.4354508998654305E-22</v>
      </c>
      <c r="E71">
        <f t="shared" si="17"/>
        <v>0</v>
      </c>
      <c r="F71">
        <f t="shared" si="17"/>
        <v>6.3077446676514774E-29</v>
      </c>
      <c r="G71">
        <f t="shared" si="17"/>
        <v>1.9956555061276514E-24</v>
      </c>
      <c r="H71">
        <f t="shared" si="17"/>
        <v>1.9956555061276514E-24</v>
      </c>
    </row>
    <row r="72" spans="1:8" x14ac:dyDescent="0.35">
      <c r="A72">
        <v>16</v>
      </c>
      <c r="C72">
        <f t="shared" ref="C72:H72" si="18">_xlfn.BINOM.DIST($A72,$M$1,B$7,0)</f>
        <v>8.7836950093645379E-27</v>
      </c>
      <c r="D72">
        <f t="shared" si="18"/>
        <v>5.6086774600168804E-24</v>
      </c>
      <c r="E72">
        <f t="shared" si="18"/>
        <v>0</v>
      </c>
      <c r="F72">
        <f t="shared" si="18"/>
        <v>1.3784407053434045E-31</v>
      </c>
      <c r="G72">
        <f t="shared" si="18"/>
        <v>8.7836950093645379E-27</v>
      </c>
      <c r="H72">
        <f t="shared" si="18"/>
        <v>8.7836950093645379E-27</v>
      </c>
    </row>
    <row r="73" spans="1:8" x14ac:dyDescent="0.35">
      <c r="A73">
        <v>17</v>
      </c>
      <c r="C73">
        <f t="shared" ref="C73:H73" si="19">_xlfn.BINOM.DIST($A73,$M$1,B$7,0)</f>
        <v>2.9109179815624086E-29</v>
      </c>
      <c r="D73">
        <f t="shared" si="19"/>
        <v>2.8078485406842904E-26</v>
      </c>
      <c r="E73">
        <f t="shared" si="19"/>
        <v>0</v>
      </c>
      <c r="F73">
        <f t="shared" si="19"/>
        <v>2.2681048216263848E-34</v>
      </c>
      <c r="G73">
        <f t="shared" si="19"/>
        <v>2.9109179815624086E-29</v>
      </c>
      <c r="H73">
        <f t="shared" si="19"/>
        <v>2.9109179815624086E-29</v>
      </c>
    </row>
    <row r="74" spans="1:8" x14ac:dyDescent="0.35">
      <c r="A74">
        <v>18</v>
      </c>
      <c r="C74">
        <f t="shared" ref="C74:H74" si="20">_xlfn.BINOM.DIST($A74,$M$1,B$7,0)</f>
        <v>6.8331408017897467E-32</v>
      </c>
      <c r="D74">
        <f t="shared" si="20"/>
        <v>9.9569097187385067E-29</v>
      </c>
      <c r="E74">
        <f t="shared" si="20"/>
        <v>0</v>
      </c>
      <c r="F74">
        <f t="shared" si="20"/>
        <v>2.6434788130843611E-37</v>
      </c>
      <c r="G74">
        <f t="shared" si="20"/>
        <v>6.8331408017897467E-32</v>
      </c>
      <c r="H74">
        <f t="shared" si="20"/>
        <v>6.8331408017897467E-32</v>
      </c>
    </row>
    <row r="75" spans="1:8" x14ac:dyDescent="0.35">
      <c r="A75">
        <v>19</v>
      </c>
      <c r="C75">
        <f t="shared" ref="C75:H76" si="21">_xlfn.BINOM.DIST($A75,$M$1,B$7,0)</f>
        <v>1.0130675762475593E-34</v>
      </c>
      <c r="D75">
        <f t="shared" si="21"/>
        <v>2.2299909784408603E-31</v>
      </c>
      <c r="E75">
        <f t="shared" si="21"/>
        <v>0</v>
      </c>
      <c r="F75">
        <f t="shared" si="21"/>
        <v>1.945880613238389E-40</v>
      </c>
      <c r="G75">
        <f t="shared" si="21"/>
        <v>1.0130675762475593E-34</v>
      </c>
      <c r="H75">
        <f t="shared" si="21"/>
        <v>1.0130675762475593E-34</v>
      </c>
    </row>
    <row r="76" spans="1:8" x14ac:dyDescent="0.35">
      <c r="A76">
        <v>20</v>
      </c>
      <c r="C76">
        <f>_xlfn.BINOM.DIST($A76,$M$1,B$7,0)</f>
        <v>7.1342787059686192E-38</v>
      </c>
      <c r="D76">
        <f t="shared" si="21"/>
        <v>2.3723308281286115E-34</v>
      </c>
      <c r="E76">
        <f t="shared" si="21"/>
        <v>0</v>
      </c>
      <c r="F76">
        <f t="shared" si="21"/>
        <v>6.8037783679663256E-44</v>
      </c>
      <c r="G76">
        <f t="shared" si="21"/>
        <v>7.1342787059686192E-38</v>
      </c>
      <c r="H76">
        <f t="shared" si="21"/>
        <v>7.1342787059686192E-38</v>
      </c>
    </row>
    <row r="79" spans="1:8" x14ac:dyDescent="0.35">
      <c r="A79" s="3"/>
      <c r="C79" s="6">
        <v>42677</v>
      </c>
      <c r="D79" s="6">
        <v>42678</v>
      </c>
      <c r="E79" s="6">
        <v>42679</v>
      </c>
      <c r="F79" s="6">
        <v>42681</v>
      </c>
      <c r="G79" s="6">
        <v>42682</v>
      </c>
      <c r="H79" s="6">
        <v>42683</v>
      </c>
    </row>
    <row r="80" spans="1:8" x14ac:dyDescent="0.35">
      <c r="A80" s="3" t="s">
        <v>1024</v>
      </c>
      <c r="C80" s="19">
        <f t="shared" ref="C80:H80" si="22">$M$1*B7</f>
        <v>0.27777777777777779</v>
      </c>
      <c r="D80" s="19">
        <f t="shared" si="22"/>
        <v>0.41666666666666663</v>
      </c>
      <c r="E80" s="19">
        <f t="shared" si="22"/>
        <v>0</v>
      </c>
      <c r="F80" s="19">
        <f t="shared" si="22"/>
        <v>0.1388888888888889</v>
      </c>
      <c r="G80" s="19">
        <f t="shared" si="22"/>
        <v>0.27777777777777779</v>
      </c>
      <c r="H80" s="19">
        <f t="shared" si="22"/>
        <v>0.27777777777777779</v>
      </c>
    </row>
    <row r="81" spans="1:8" x14ac:dyDescent="0.35">
      <c r="A81" s="3" t="s">
        <v>1020</v>
      </c>
      <c r="C81" s="19">
        <f t="shared" ref="C81:H81" si="23">PROB($A$56:$A$76,C56:C76,$A$58,$A$60)</f>
        <v>3.1046118972755679E-2</v>
      </c>
      <c r="D81" s="19">
        <f t="shared" si="23"/>
        <v>6.4311925882809901E-2</v>
      </c>
      <c r="E81" s="19">
        <f t="shared" si="23"/>
        <v>0</v>
      </c>
      <c r="F81" s="19">
        <f t="shared" si="23"/>
        <v>8.4318352605059158E-3</v>
      </c>
      <c r="G81" s="19">
        <f t="shared" si="23"/>
        <v>3.1046118972755679E-2</v>
      </c>
      <c r="H81" s="19">
        <f t="shared" si="23"/>
        <v>3.1046118972755679E-2</v>
      </c>
    </row>
    <row r="85" spans="1:8" x14ac:dyDescent="0.35">
      <c r="A85" t="s">
        <v>1041</v>
      </c>
    </row>
    <row r="86" spans="1:8" x14ac:dyDescent="0.35">
      <c r="A86" t="s">
        <v>1039</v>
      </c>
    </row>
    <row r="87" spans="1:8" x14ac:dyDescent="0.35">
      <c r="A87">
        <v>0.998</v>
      </c>
      <c r="B87" s="11" t="s">
        <v>1040</v>
      </c>
      <c r="C87">
        <f>_xlfn.BINOM.INV(M1,H7,A87)</f>
        <v>2</v>
      </c>
    </row>
    <row r="90" spans="1:8" x14ac:dyDescent="0.35">
      <c r="A90" t="s">
        <v>1049</v>
      </c>
      <c r="B90" t="s">
        <v>1053</v>
      </c>
      <c r="D90">
        <v>0.35</v>
      </c>
    </row>
    <row r="91" spans="1:8" x14ac:dyDescent="0.35">
      <c r="A91" t="s">
        <v>1050</v>
      </c>
      <c r="B91">
        <f>H7</f>
        <v>6.9444444444444441E-3</v>
      </c>
    </row>
    <row r="92" spans="1:8" x14ac:dyDescent="0.35">
      <c r="A92" t="s">
        <v>1051</v>
      </c>
      <c r="B92">
        <f>1-H7</f>
        <v>0.99305555555555558</v>
      </c>
    </row>
    <row r="93" spans="1:8" x14ac:dyDescent="0.35">
      <c r="A93" t="s">
        <v>1052</v>
      </c>
      <c r="B93">
        <f>LN(1-D90)/LN(B92)</f>
        <v>61.817098294162435</v>
      </c>
    </row>
  </sheetData>
  <pageMargins left="0.7" right="0.7" top="0.78740157499999996" bottom="0.78740157499999996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showGridLines="0" workbookViewId="0">
      <selection activeCell="A18" sqref="A18:D20"/>
    </sheetView>
  </sheetViews>
  <sheetFormatPr baseColWidth="10" defaultRowHeight="14.5" x14ac:dyDescent="0.35"/>
  <cols>
    <col min="1" max="1" width="24.1796875" bestFit="1" customWidth="1"/>
    <col min="2" max="2" width="23.7265625" bestFit="1" customWidth="1"/>
    <col min="3" max="8" width="10.1796875" customWidth="1"/>
    <col min="9" max="9" width="6.26953125" customWidth="1"/>
    <col min="10" max="10" width="15.54296875" bestFit="1" customWidth="1"/>
  </cols>
  <sheetData>
    <row r="1" spans="1:10" ht="15.5" x14ac:dyDescent="0.35">
      <c r="A1" s="21" t="s">
        <v>1054</v>
      </c>
      <c r="C1" s="16" t="s">
        <v>1055</v>
      </c>
      <c r="D1" s="16"/>
    </row>
    <row r="3" spans="1:10" x14ac:dyDescent="0.35">
      <c r="A3" s="2" t="s">
        <v>1029</v>
      </c>
      <c r="B3" s="2" t="s">
        <v>1016</v>
      </c>
    </row>
    <row r="4" spans="1:10" x14ac:dyDescent="0.35">
      <c r="A4" s="2" t="s">
        <v>1012</v>
      </c>
      <c r="B4" s="1">
        <v>42676</v>
      </c>
      <c r="C4" s="1">
        <v>42677</v>
      </c>
      <c r="D4" s="1">
        <v>42678</v>
      </c>
      <c r="E4" s="1">
        <v>42679</v>
      </c>
      <c r="F4" s="1">
        <v>42681</v>
      </c>
      <c r="G4" s="1">
        <v>42682</v>
      </c>
      <c r="H4" s="1">
        <v>42683</v>
      </c>
      <c r="I4" t="s">
        <v>1013</v>
      </c>
      <c r="J4" t="s">
        <v>1014</v>
      </c>
    </row>
    <row r="5" spans="1:10" x14ac:dyDescent="0.35">
      <c r="A5" s="3" t="s">
        <v>1027</v>
      </c>
      <c r="B5" s="4">
        <v>2</v>
      </c>
      <c r="C5" s="4">
        <v>2</v>
      </c>
      <c r="D5" s="4">
        <v>0</v>
      </c>
      <c r="E5" s="4">
        <v>1</v>
      </c>
      <c r="F5" s="4">
        <v>1</v>
      </c>
      <c r="G5" s="4">
        <v>0</v>
      </c>
      <c r="H5" s="4">
        <v>1</v>
      </c>
      <c r="I5" s="4"/>
      <c r="J5" s="4">
        <v>7</v>
      </c>
    </row>
    <row r="6" spans="1:10" x14ac:dyDescent="0.35">
      <c r="A6" s="3" t="s">
        <v>1026</v>
      </c>
      <c r="B6" s="10">
        <v>0</v>
      </c>
      <c r="C6" s="4">
        <v>1</v>
      </c>
      <c r="D6" s="4">
        <v>0</v>
      </c>
      <c r="E6" s="4">
        <v>0</v>
      </c>
      <c r="F6" s="4">
        <v>1</v>
      </c>
      <c r="G6" s="4">
        <v>1</v>
      </c>
      <c r="H6" s="10">
        <v>0</v>
      </c>
      <c r="I6" s="4"/>
      <c r="J6" s="4">
        <v>3</v>
      </c>
    </row>
    <row r="7" spans="1:10" x14ac:dyDescent="0.35">
      <c r="A7" s="3" t="s">
        <v>1028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1</v>
      </c>
      <c r="H7" s="4">
        <v>0</v>
      </c>
      <c r="I7" s="4"/>
      <c r="J7" s="4">
        <v>1</v>
      </c>
    </row>
    <row r="8" spans="1:10" x14ac:dyDescent="0.35">
      <c r="A8" s="3" t="s">
        <v>1013</v>
      </c>
      <c r="B8" s="4"/>
      <c r="C8" s="4"/>
      <c r="D8" s="4"/>
      <c r="E8" s="4"/>
      <c r="F8" s="4"/>
      <c r="G8" s="4"/>
      <c r="H8" s="4"/>
      <c r="I8" s="4"/>
      <c r="J8" s="4"/>
    </row>
    <row r="9" spans="1:10" x14ac:dyDescent="0.35">
      <c r="A9" s="3" t="s">
        <v>1014</v>
      </c>
      <c r="B9" s="4">
        <v>2</v>
      </c>
      <c r="C9" s="4">
        <v>3</v>
      </c>
      <c r="D9" s="4">
        <v>0</v>
      </c>
      <c r="E9" s="4">
        <v>1</v>
      </c>
      <c r="F9" s="4">
        <v>2</v>
      </c>
      <c r="G9" s="4">
        <v>2</v>
      </c>
      <c r="H9" s="4">
        <v>1</v>
      </c>
      <c r="I9" s="4"/>
      <c r="J9" s="4">
        <v>11</v>
      </c>
    </row>
    <row r="10" spans="1:10" x14ac:dyDescent="0.35">
      <c r="A10" s="3"/>
      <c r="B10" s="4"/>
      <c r="C10" s="4"/>
      <c r="D10" s="4"/>
      <c r="E10" s="4"/>
      <c r="F10" s="4"/>
      <c r="G10" s="4"/>
      <c r="H10" s="4"/>
      <c r="I10" s="4"/>
      <c r="J10" s="4"/>
    </row>
    <row r="12" spans="1:10" ht="15.5" x14ac:dyDescent="0.35">
      <c r="A12" s="21" t="s">
        <v>1030</v>
      </c>
    </row>
    <row r="13" spans="1:10" x14ac:dyDescent="0.35">
      <c r="A13" s="34"/>
      <c r="B13" s="35" t="s">
        <v>1027</v>
      </c>
      <c r="C13" s="36" t="s">
        <v>1026</v>
      </c>
      <c r="D13" s="36" t="s">
        <v>1028</v>
      </c>
    </row>
    <row r="14" spans="1:10" x14ac:dyDescent="0.35">
      <c r="A14" s="34"/>
      <c r="B14" s="37">
        <f>J5/COUNTA(B4:H4)</f>
        <v>1</v>
      </c>
      <c r="C14" s="34">
        <f>SUM(C6:G6)/COUNTA(C6:G6)</f>
        <v>0.6</v>
      </c>
      <c r="D14" s="34">
        <f>J7/COUNTA(B7:H7)</f>
        <v>0.14285714285714285</v>
      </c>
    </row>
    <row r="15" spans="1:10" x14ac:dyDescent="0.35">
      <c r="A15" s="3"/>
    </row>
    <row r="16" spans="1:10" x14ac:dyDescent="0.35">
      <c r="A16" s="3"/>
    </row>
    <row r="17" spans="1:12" ht="15.5" x14ac:dyDescent="0.35">
      <c r="A17" s="21" t="s">
        <v>1062</v>
      </c>
    </row>
    <row r="18" spans="1:12" x14ac:dyDescent="0.35">
      <c r="A18" s="34"/>
      <c r="B18" s="36" t="s">
        <v>1027</v>
      </c>
      <c r="C18" s="36" t="s">
        <v>1026</v>
      </c>
      <c r="D18" s="36" t="s">
        <v>1028</v>
      </c>
    </row>
    <row r="19" spans="1:12" x14ac:dyDescent="0.35">
      <c r="A19" s="35" t="s">
        <v>1032</v>
      </c>
      <c r="B19" s="34">
        <f>_xlfn.POISSON.DIST(1,B$14,0)</f>
        <v>0.36787944117144233</v>
      </c>
      <c r="C19" s="34">
        <f>_xlfn.POISSON.DIST(1,C$14,0)</f>
        <v>0.32928698165641584</v>
      </c>
      <c r="D19" s="34">
        <f>_xlfn.POISSON.DIST(1,D$14,0)</f>
        <v>0.12383969996431166</v>
      </c>
    </row>
    <row r="20" spans="1:12" x14ac:dyDescent="0.35">
      <c r="A20" s="35" t="s">
        <v>1031</v>
      </c>
      <c r="B20" s="34">
        <f>1-_xlfn.POISSON.DIST(0,B$14,0)</f>
        <v>0.63212055882855767</v>
      </c>
      <c r="C20" s="34">
        <f>1-_xlfn.POISSON.DIST(0,C$14,0)</f>
        <v>0.45118836390597361</v>
      </c>
      <c r="D20" s="34">
        <f>1-_xlfn.POISSON.DIST(0,D$14,0)</f>
        <v>0.13312210024981841</v>
      </c>
    </row>
    <row r="25" spans="1:12" ht="15.5" x14ac:dyDescent="0.35">
      <c r="A25" s="21" t="s">
        <v>1033</v>
      </c>
    </row>
    <row r="26" spans="1:12" x14ac:dyDescent="0.35">
      <c r="A26" t="s">
        <v>1034</v>
      </c>
      <c r="B26">
        <v>48</v>
      </c>
    </row>
    <row r="28" spans="1:12" x14ac:dyDescent="0.35">
      <c r="A28" t="s">
        <v>1035</v>
      </c>
    </row>
    <row r="29" spans="1:12" x14ac:dyDescent="0.35">
      <c r="A29" s="5" t="s">
        <v>1029</v>
      </c>
      <c r="B29" s="5" t="s">
        <v>1016</v>
      </c>
      <c r="C29" s="5"/>
      <c r="D29" s="5"/>
      <c r="E29" s="5"/>
      <c r="F29" s="5"/>
      <c r="G29" s="5"/>
      <c r="H29" s="5"/>
      <c r="I29" s="5"/>
      <c r="J29" s="5"/>
      <c r="L29" t="s">
        <v>1036</v>
      </c>
    </row>
    <row r="30" spans="1:12" x14ac:dyDescent="0.35">
      <c r="A30" s="7" t="s">
        <v>1012</v>
      </c>
      <c r="B30" s="6">
        <v>42676</v>
      </c>
      <c r="C30" s="6">
        <v>42677</v>
      </c>
      <c r="D30" s="6">
        <v>42678</v>
      </c>
      <c r="E30" s="6">
        <v>42679</v>
      </c>
      <c r="F30" s="6">
        <v>42681</v>
      </c>
      <c r="G30" s="6">
        <v>42682</v>
      </c>
      <c r="H30" s="6">
        <v>42683</v>
      </c>
      <c r="I30" s="7" t="s">
        <v>1013</v>
      </c>
      <c r="J30" s="7" t="s">
        <v>1014</v>
      </c>
    </row>
    <row r="31" spans="1:12" x14ac:dyDescent="0.35">
      <c r="A31" t="s">
        <v>1027</v>
      </c>
      <c r="B31">
        <f>B5/$B$26</f>
        <v>4.1666666666666664E-2</v>
      </c>
      <c r="C31">
        <f t="shared" ref="C31:H31" si="0">C5/$B$26</f>
        <v>4.1666666666666664E-2</v>
      </c>
      <c r="D31">
        <f t="shared" si="0"/>
        <v>0</v>
      </c>
      <c r="E31">
        <f t="shared" si="0"/>
        <v>2.0833333333333332E-2</v>
      </c>
      <c r="F31">
        <f t="shared" si="0"/>
        <v>2.0833333333333332E-2</v>
      </c>
      <c r="G31">
        <f t="shared" si="0"/>
        <v>0</v>
      </c>
      <c r="H31">
        <f t="shared" si="0"/>
        <v>2.0833333333333332E-2</v>
      </c>
      <c r="J31">
        <v>7</v>
      </c>
      <c r="L31">
        <f>AVERAGE(B31:H31)</f>
        <v>2.0833333333333332E-2</v>
      </c>
    </row>
    <row r="32" spans="1:12" x14ac:dyDescent="0.35">
      <c r="A32" t="s">
        <v>1026</v>
      </c>
      <c r="C32">
        <f>C6/$B$26</f>
        <v>2.0833333333333332E-2</v>
      </c>
      <c r="D32">
        <f>D6/$B$26</f>
        <v>0</v>
      </c>
      <c r="E32">
        <f>E6/$B$26</f>
        <v>0</v>
      </c>
      <c r="F32">
        <f>F6/$B$26</f>
        <v>2.0833333333333332E-2</v>
      </c>
      <c r="G32">
        <f>G6/$B$26</f>
        <v>2.0833333333333332E-2</v>
      </c>
      <c r="J32">
        <v>3</v>
      </c>
      <c r="L32">
        <f>AVERAGE(B32:H32)</f>
        <v>1.2500000000000001E-2</v>
      </c>
    </row>
    <row r="33" spans="1:12" x14ac:dyDescent="0.35">
      <c r="A33" t="s">
        <v>1028</v>
      </c>
      <c r="B33">
        <f t="shared" ref="B33:H33" si="1">B7/$B$26</f>
        <v>0</v>
      </c>
      <c r="C33">
        <f t="shared" si="1"/>
        <v>0</v>
      </c>
      <c r="D33">
        <f t="shared" si="1"/>
        <v>0</v>
      </c>
      <c r="E33">
        <f t="shared" si="1"/>
        <v>0</v>
      </c>
      <c r="F33">
        <f t="shared" si="1"/>
        <v>0</v>
      </c>
      <c r="G33">
        <f t="shared" si="1"/>
        <v>2.0833333333333332E-2</v>
      </c>
      <c r="H33">
        <f t="shared" si="1"/>
        <v>0</v>
      </c>
      <c r="J33">
        <v>1</v>
      </c>
      <c r="L33">
        <f>AVERAGE(B33:H33)</f>
        <v>2.976190476190476E-3</v>
      </c>
    </row>
    <row r="34" spans="1:12" x14ac:dyDescent="0.35">
      <c r="A34" t="s">
        <v>1013</v>
      </c>
    </row>
    <row r="35" spans="1:12" x14ac:dyDescent="0.35">
      <c r="A35" s="8" t="s">
        <v>1014</v>
      </c>
      <c r="B35" s="9">
        <v>2</v>
      </c>
      <c r="C35" s="9">
        <v>3</v>
      </c>
      <c r="D35" s="9">
        <v>0</v>
      </c>
      <c r="E35" s="9">
        <v>1</v>
      </c>
      <c r="F35" s="9">
        <v>2</v>
      </c>
      <c r="G35" s="9">
        <v>2</v>
      </c>
      <c r="H35" s="9">
        <v>1</v>
      </c>
      <c r="I35" s="9"/>
      <c r="J35" s="9">
        <v>11</v>
      </c>
    </row>
    <row r="39" spans="1:12" x14ac:dyDescent="0.35">
      <c r="A39" s="34"/>
      <c r="B39" s="34" t="s">
        <v>1027</v>
      </c>
      <c r="C39" s="34" t="s">
        <v>1026</v>
      </c>
      <c r="D39" s="34" t="s">
        <v>1028</v>
      </c>
    </row>
    <row r="40" spans="1:12" x14ac:dyDescent="0.35">
      <c r="A40" s="38" t="s">
        <v>1032</v>
      </c>
      <c r="B40" s="34">
        <f>_xlfn.BINOM.DIST(1,$B$26,L31,0)</f>
        <v>0.37175872185685294</v>
      </c>
      <c r="C40" s="34">
        <f>_xlfn.BINOM.DIST(1,$B$26,L32,0)</f>
        <v>0.33219657646892664</v>
      </c>
      <c r="D40" s="34">
        <f>_xlfn.BINOM.DIST(1,$B$26,L33,0)</f>
        <v>0.12418291596660755</v>
      </c>
    </row>
    <row r="41" spans="1:12" x14ac:dyDescent="0.35">
      <c r="A41" s="38" t="s">
        <v>1031</v>
      </c>
      <c r="B41" s="34">
        <f>1-_xlfn.BINOM.DIST(0,$B$26,L31,0)</f>
        <v>0.63598625151516497</v>
      </c>
      <c r="C41" s="34">
        <f>1-_xlfn.BINOM.DIST(0,$B$26,L32,0)</f>
        <v>0.45325980122822496</v>
      </c>
      <c r="D41" s="34">
        <f>1-_xlfn.BINOM.DIST(0,$B$26,L33,0)</f>
        <v>0.13330673231638501</v>
      </c>
    </row>
    <row r="44" spans="1:12" x14ac:dyDescent="0.35">
      <c r="A44" t="s">
        <v>1037</v>
      </c>
    </row>
    <row r="45" spans="1:12" x14ac:dyDescent="0.35">
      <c r="A45" t="s">
        <v>1038</v>
      </c>
    </row>
    <row r="46" spans="1:12" x14ac:dyDescent="0.35">
      <c r="A46" t="s">
        <v>1027</v>
      </c>
      <c r="B46">
        <f>$B$26*L31</f>
        <v>1</v>
      </c>
    </row>
    <row r="47" spans="1:12" x14ac:dyDescent="0.35">
      <c r="A47" t="s">
        <v>1026</v>
      </c>
      <c r="B47">
        <f>$B$26*L32</f>
        <v>0.60000000000000009</v>
      </c>
    </row>
    <row r="48" spans="1:12" x14ac:dyDescent="0.35">
      <c r="A48" t="s">
        <v>1028</v>
      </c>
      <c r="B48">
        <f>$B$26*L33</f>
        <v>0.14285714285714285</v>
      </c>
    </row>
  </sheetData>
  <pageMargins left="0.7" right="0.7" top="0.78740157499999996" bottom="0.78740157499999996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>
      <selection activeCell="I32" sqref="I32"/>
    </sheetView>
  </sheetViews>
  <sheetFormatPr baseColWidth="10" defaultRowHeight="14.5" x14ac:dyDescent="0.35"/>
  <cols>
    <col min="2" max="2" width="12.26953125" customWidth="1"/>
    <col min="3" max="3" width="21.54296875" customWidth="1"/>
    <col min="4" max="4" width="20.1796875" customWidth="1"/>
    <col min="5" max="5" width="21.26953125" customWidth="1"/>
  </cols>
  <sheetData>
    <row r="1" spans="1:5" ht="15.5" x14ac:dyDescent="0.35">
      <c r="A1" s="21" t="s">
        <v>1063</v>
      </c>
    </row>
    <row r="3" spans="1:5" x14ac:dyDescent="0.35">
      <c r="A3" t="s">
        <v>1064</v>
      </c>
      <c r="B3" t="s">
        <v>1080</v>
      </c>
      <c r="D3" s="2" t="s">
        <v>1012</v>
      </c>
      <c r="E3" t="s">
        <v>1015</v>
      </c>
    </row>
    <row r="4" spans="1:5" x14ac:dyDescent="0.35">
      <c r="A4" t="s">
        <v>1065</v>
      </c>
      <c r="B4" t="s">
        <v>1066</v>
      </c>
      <c r="D4" s="3">
        <v>0</v>
      </c>
      <c r="E4" s="4">
        <v>997</v>
      </c>
    </row>
    <row r="5" spans="1:5" x14ac:dyDescent="0.35">
      <c r="A5" t="s">
        <v>1081</v>
      </c>
      <c r="D5" s="3">
        <v>1</v>
      </c>
      <c r="E5" s="4">
        <v>11</v>
      </c>
    </row>
    <row r="6" spans="1:5" x14ac:dyDescent="0.35">
      <c r="A6" t="s">
        <v>1034</v>
      </c>
      <c r="B6">
        <f>GETPIVOTDATA("n.i.O.-Kenner",$D$3)</f>
        <v>1008</v>
      </c>
      <c r="D6" s="3" t="s">
        <v>1013</v>
      </c>
      <c r="E6" s="4"/>
    </row>
    <row r="7" spans="1:5" x14ac:dyDescent="0.35">
      <c r="D7" s="3" t="s">
        <v>1014</v>
      </c>
      <c r="E7" s="4">
        <v>1008</v>
      </c>
    </row>
    <row r="10" spans="1:5" ht="17" x14ac:dyDescent="0.45">
      <c r="A10" t="s">
        <v>1067</v>
      </c>
      <c r="E10">
        <v>0.01</v>
      </c>
    </row>
    <row r="13" spans="1:5" x14ac:dyDescent="0.35">
      <c r="A13" t="s">
        <v>1082</v>
      </c>
    </row>
    <row r="14" spans="1:5" x14ac:dyDescent="0.35">
      <c r="B14">
        <f>B6*E10*(1-E10)</f>
        <v>9.9792000000000005</v>
      </c>
      <c r="C14" s="22" t="s">
        <v>1068</v>
      </c>
      <c r="D14">
        <v>9</v>
      </c>
      <c r="E14" s="12" t="s">
        <v>1069</v>
      </c>
    </row>
    <row r="16" spans="1:5" x14ac:dyDescent="0.35">
      <c r="A16" t="s">
        <v>1070</v>
      </c>
    </row>
    <row r="19" spans="1:5" x14ac:dyDescent="0.35">
      <c r="A19" t="s">
        <v>1071</v>
      </c>
      <c r="E19">
        <f>E10</f>
        <v>0.01</v>
      </c>
    </row>
    <row r="20" spans="1:5" x14ac:dyDescent="0.35">
      <c r="A20" t="s">
        <v>1072</v>
      </c>
      <c r="E20" s="19">
        <f>SQRT(E10*(1-E10)/B6)</f>
        <v>3.1339158526400438E-3</v>
      </c>
    </row>
    <row r="22" spans="1:5" ht="17" x14ac:dyDescent="0.45">
      <c r="A22" t="s">
        <v>1084</v>
      </c>
      <c r="B22" t="s">
        <v>1083</v>
      </c>
    </row>
    <row r="24" spans="1:5" x14ac:dyDescent="0.35">
      <c r="A24" t="s">
        <v>1073</v>
      </c>
      <c r="E24" s="19">
        <f>E5/E7</f>
        <v>1.0912698412698412E-2</v>
      </c>
    </row>
    <row r="26" spans="1:5" x14ac:dyDescent="0.35">
      <c r="A26" t="s">
        <v>1074</v>
      </c>
      <c r="E26" s="19">
        <f>(E24-E10)/E20</f>
        <v>0.29123258428574117</v>
      </c>
    </row>
    <row r="28" spans="1:5" x14ac:dyDescent="0.35">
      <c r="A28" s="23" t="s">
        <v>1075</v>
      </c>
      <c r="B28" t="s">
        <v>1094</v>
      </c>
      <c r="C28" s="19">
        <f>E26</f>
        <v>0.29123258428574117</v>
      </c>
      <c r="D28" t="s">
        <v>1076</v>
      </c>
      <c r="E28" s="32">
        <f>1-_xlfn.NORM.S.DIST(E26,1)</f>
        <v>0.38543672172695986</v>
      </c>
    </row>
    <row r="30" spans="1:5" x14ac:dyDescent="0.35">
      <c r="A30" t="s">
        <v>1085</v>
      </c>
    </row>
    <row r="31" spans="1:5" x14ac:dyDescent="0.35">
      <c r="A31" s="24">
        <f>E28</f>
        <v>0.38543672172695986</v>
      </c>
    </row>
    <row r="34" spans="1:7" ht="16.5" x14ac:dyDescent="0.45">
      <c r="A34" s="25" t="s">
        <v>1086</v>
      </c>
      <c r="B34" s="25"/>
      <c r="C34" s="25"/>
      <c r="D34" s="25"/>
      <c r="E34" s="25"/>
      <c r="F34" s="25"/>
      <c r="G34" s="25"/>
    </row>
    <row r="35" spans="1:7" x14ac:dyDescent="0.35">
      <c r="A35" s="25"/>
      <c r="B35" s="25"/>
      <c r="C35" s="26"/>
      <c r="D35" s="25"/>
      <c r="E35" s="25"/>
      <c r="F35" s="25"/>
      <c r="G35" s="25"/>
    </row>
    <row r="36" spans="1:7" x14ac:dyDescent="0.35">
      <c r="A36" s="25" t="s">
        <v>1077</v>
      </c>
      <c r="B36" s="25"/>
      <c r="C36" s="26" t="s">
        <v>1078</v>
      </c>
      <c r="D36" s="25">
        <v>5.0000000000000001E-3</v>
      </c>
      <c r="E36" s="25"/>
      <c r="F36" s="25"/>
      <c r="G36" s="25"/>
    </row>
    <row r="37" spans="1:7" x14ac:dyDescent="0.35">
      <c r="A37" s="25" t="s">
        <v>1079</v>
      </c>
      <c r="B37" s="25"/>
      <c r="C37" s="25"/>
      <c r="D37" s="25"/>
      <c r="E37" s="25"/>
      <c r="F37" s="25"/>
      <c r="G37" s="25"/>
    </row>
    <row r="38" spans="1:7" ht="17" x14ac:dyDescent="0.45">
      <c r="A38" s="25"/>
      <c r="B38" s="25"/>
      <c r="C38" s="27" t="s">
        <v>1087</v>
      </c>
      <c r="D38" s="25">
        <f>_xlfn.NORM.S.INV(1-D36)</f>
        <v>2.5758293035488999</v>
      </c>
      <c r="E38" s="25"/>
      <c r="F38" s="25"/>
      <c r="G38" s="25"/>
    </row>
    <row r="39" spans="1:7" ht="17" x14ac:dyDescent="0.45">
      <c r="A39" s="25" t="s">
        <v>1088</v>
      </c>
      <c r="B39" s="25"/>
      <c r="C39" s="25"/>
      <c r="D39" s="25"/>
      <c r="E39" s="25"/>
      <c r="F39" s="25"/>
      <c r="G39" s="25"/>
    </row>
    <row r="40" spans="1:7" x14ac:dyDescent="0.35">
      <c r="A40" s="28"/>
      <c r="B40" s="28"/>
      <c r="C40" s="28"/>
      <c r="D40" s="28"/>
      <c r="E40" s="28"/>
    </row>
    <row r="41" spans="1:7" x14ac:dyDescent="0.35">
      <c r="A41" s="28"/>
      <c r="B41" s="28"/>
      <c r="C41" s="28"/>
      <c r="D41" s="28"/>
      <c r="E41" s="28"/>
    </row>
    <row r="42" spans="1:7" x14ac:dyDescent="0.35">
      <c r="A42" s="28"/>
      <c r="B42" s="28"/>
      <c r="C42" s="28"/>
      <c r="D42" s="28"/>
      <c r="E42" s="28"/>
    </row>
    <row r="52" spans="6:6" x14ac:dyDescent="0.35">
      <c r="F52" s="28"/>
    </row>
    <row r="53" spans="6:6" x14ac:dyDescent="0.35">
      <c r="F53" s="28"/>
    </row>
  </sheetData>
  <pageMargins left="0.7" right="0.7" top="0.78740157499999996" bottom="0.78740157499999996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showGridLines="0" tabSelected="1" workbookViewId="0">
      <selection activeCell="E11" sqref="E11"/>
    </sheetView>
  </sheetViews>
  <sheetFormatPr baseColWidth="10" defaultRowHeight="14.5" x14ac:dyDescent="0.35"/>
  <cols>
    <col min="1" max="1" width="12" bestFit="1" customWidth="1"/>
    <col min="3" max="5" width="11.1796875" bestFit="1" customWidth="1"/>
  </cols>
  <sheetData>
    <row r="1" spans="1:6" x14ac:dyDescent="0.35">
      <c r="A1" t="s">
        <v>1044</v>
      </c>
    </row>
    <row r="2" spans="1:6" x14ac:dyDescent="0.35">
      <c r="C2" t="s">
        <v>1027</v>
      </c>
      <c r="D2" t="s">
        <v>1028</v>
      </c>
      <c r="E2" t="s">
        <v>1026</v>
      </c>
    </row>
    <row r="3" spans="1:6" x14ac:dyDescent="0.35">
      <c r="A3" t="s">
        <v>1024</v>
      </c>
      <c r="C3" s="19">
        <f>AVERAGE(Rohdaten!G902:G949)</f>
        <v>8.8958333333333339</v>
      </c>
      <c r="D3" s="19">
        <f>AVERAGE(Rohdaten!G950:G997)</f>
        <v>8.9791666666666661</v>
      </c>
      <c r="E3" s="19">
        <f>AVERAGE(Rohdaten!G854:G901)</f>
        <v>8.8125</v>
      </c>
    </row>
    <row r="4" spans="1:6" x14ac:dyDescent="0.35">
      <c r="A4" t="s">
        <v>1045</v>
      </c>
      <c r="C4" s="19">
        <f>_xlfn.STDEV.S(Rohdaten!G902:G949)/COUNTA(Rohdaten!G902:G949)</f>
        <v>3.1650676993034664E-2</v>
      </c>
      <c r="D4" s="19">
        <f>_xlfn.STDEV.S(Rohdaten!G950:G997)/COUNTA(Rohdaten!G950:G997)</f>
        <v>3.2585126550632323E-2</v>
      </c>
      <c r="E4" s="19">
        <f>_xlfn.STDEV.S(Rohdaten!G854:G901)/COUNTA(Rohdaten!G854:G901)</f>
        <v>3.2348097569581402E-2</v>
      </c>
    </row>
    <row r="5" spans="1:6" x14ac:dyDescent="0.35">
      <c r="A5" t="s">
        <v>1047</v>
      </c>
      <c r="C5" s="19">
        <f>C4/C3</f>
        <v>3.5579215355167771E-3</v>
      </c>
      <c r="D5" s="19">
        <f>D4/D3</f>
        <v>3.628970010279238E-3</v>
      </c>
      <c r="E5" s="19">
        <f>E4/E3</f>
        <v>3.6707061071865419E-3</v>
      </c>
    </row>
    <row r="7" spans="1:6" x14ac:dyDescent="0.35">
      <c r="A7" t="s">
        <v>1046</v>
      </c>
      <c r="F7">
        <v>9</v>
      </c>
    </row>
    <row r="8" spans="1:6" x14ac:dyDescent="0.35">
      <c r="C8" t="s">
        <v>1027</v>
      </c>
      <c r="D8" t="s">
        <v>1028</v>
      </c>
      <c r="E8" t="s">
        <v>1026</v>
      </c>
    </row>
    <row r="9" spans="1:6" x14ac:dyDescent="0.35">
      <c r="C9" s="29">
        <f>1-_xlfn.NORM.DIST($F$7,C3,C4,1)</f>
        <v>4.9891918455069462E-4</v>
      </c>
      <c r="D9" s="19">
        <f>1-_xlfn.NORM.DIST($F$7,D3,D4,1)</f>
        <v>0.26129730802796214</v>
      </c>
      <c r="E9" s="33">
        <f>1-_xlfn.NORM.DIST($F$7,E3,E4,1)</f>
        <v>3.3892464390561372E-9</v>
      </c>
    </row>
    <row r="11" spans="1:6" x14ac:dyDescent="0.35">
      <c r="A11">
        <v>0.99</v>
      </c>
      <c r="B11" s="11" t="s">
        <v>1048</v>
      </c>
      <c r="E11" s="19">
        <f>_xlfn.NORM.INV(A11,D3,D4)</f>
        <v>9.0549710065430808</v>
      </c>
    </row>
  </sheetData>
  <pageMargins left="0.7" right="0.7" top="0.78740157499999996" bottom="0.78740157499999996" header="0.3" footer="0.3"/>
  <ignoredErrors>
    <ignoredError sqref="C3:C4 D3:E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Rohdaten</vt:lpstr>
      <vt:lpstr>a)</vt:lpstr>
      <vt:lpstr>b)</vt:lpstr>
      <vt:lpstr>c)</vt:lpstr>
      <vt:lpstr>d)</vt:lpstr>
      <vt:lpstr>e)</vt:lpstr>
      <vt:lpstr>f)</vt:lpstr>
    </vt:vector>
  </TitlesOfParts>
  <Company>Campus Gengenbach / Hochschule Offenburg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jreiter</dc:creator>
  <cp:lastModifiedBy>jreiter</cp:lastModifiedBy>
  <dcterms:created xsi:type="dcterms:W3CDTF">2016-11-27T18:56:07Z</dcterms:created>
  <dcterms:modified xsi:type="dcterms:W3CDTF">2017-06-15T15:03:18Z</dcterms:modified>
</cp:coreProperties>
</file>